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admin\Desktop\მაია\"/>
    </mc:Choice>
  </mc:AlternateContent>
  <xr:revisionPtr revIDLastSave="0" documentId="13_ncr:1_{A73A24F1-D582-4503-A0DB-68408FC07E6C}" xr6:coauthVersionLast="40" xr6:coauthVersionMax="40" xr10:uidLastSave="{00000000-0000-0000-0000-000000000000}"/>
  <bookViews>
    <workbookView xWindow="-120" yWindow="-120" windowWidth="29040" windowHeight="15720" xr2:uid="{00000000-000D-0000-FFFF-FFFF00000000}"/>
  </bookViews>
  <sheets>
    <sheet name="შტატები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2" l="1"/>
  <c r="F15" i="2" s="1"/>
  <c r="F18" i="2" l="1"/>
  <c r="E13" i="2"/>
  <c r="F13" i="2" s="1"/>
  <c r="C4" i="2"/>
  <c r="E14" i="2"/>
  <c r="F14" i="2" s="1"/>
  <c r="E12" i="2" l="1"/>
  <c r="F12" i="2" s="1"/>
  <c r="E8" i="2" l="1"/>
  <c r="F8" i="2" s="1"/>
  <c r="E6" i="2" l="1"/>
  <c r="F6" i="2" s="1"/>
  <c r="E10" i="2"/>
  <c r="F10" i="2" s="1"/>
  <c r="E11" i="2"/>
  <c r="F11" i="2" s="1"/>
  <c r="E7" i="2"/>
  <c r="F7" i="2" s="1"/>
  <c r="E5" i="2"/>
  <c r="E4" i="2" l="1"/>
  <c r="F5" i="2"/>
  <c r="F4" i="2" s="1"/>
  <c r="G4" i="2" l="1"/>
</calcChain>
</file>

<file path=xl/sharedStrings.xml><?xml version="1.0" encoding="utf-8"?>
<sst xmlns="http://schemas.openxmlformats.org/spreadsheetml/2006/main" count="22" uniqueCount="17">
  <si>
    <t>სულ</t>
  </si>
  <si>
    <t>შტატით გათვალიწინებული თანამდებობების დასახელება</t>
  </si>
  <si>
    <t>რაოდენობა</t>
  </si>
  <si>
    <t>თანამდებობრივი სარგო თვეში ერთ ერთეულზე</t>
  </si>
  <si>
    <t>სულ თანამდებობრივი სარგო თვეში</t>
  </si>
  <si>
    <t>სულ თანამდებობრივი სარგო წელიწადში</t>
  </si>
  <si>
    <t>სულ შრომის წლიური ანაზღაურება</t>
  </si>
  <si>
    <t>დირექტორი</t>
  </si>
  <si>
    <t>ბუღალტერი</t>
  </si>
  <si>
    <t>სპეციალისტი</t>
  </si>
  <si>
    <t>საქმის მწარმოებელი</t>
  </si>
  <si>
    <t>2026 წლის გეგმა</t>
  </si>
  <si>
    <t xml:space="preserve">ა(ა)იპ - ონის მუნიციპალური წყალმომარაგების ქსელის მოვლა-შენახვის ცენტრის 2026 წლის  შტატები და თანამდებობრივი სარგო </t>
  </si>
  <si>
    <t>უფროსი სპეციალისტი</t>
  </si>
  <si>
    <t>შტატგარეშე თანამშრომლები</t>
  </si>
  <si>
    <t>ასანიზაციის მანქანის მძღოლი</t>
  </si>
  <si>
    <t>ასანიზაციის მანქანის ტექნიკური მუშაკი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</si>
</sst>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_-* #,##0.00\ _L_a_r_i_-;\-* #,##0.00\ _L_a_r_i_-;_-* &quot;-&quot;??\ _L_a_r_i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Sylfaen"/>
      <family val="1"/>
    </font>
    <font>
      <b/>
      <sz val="10"/>
      <color rgb="FF000000"/>
      <name val="Sylfaen"/>
      <family val="1"/>
    </font>
    <font>
      <b/>
      <sz val="11"/>
      <color rgb="FF000000"/>
      <name val="Sylfaen"/>
      <family val="1"/>
    </font>
    <font>
      <sz val="10"/>
      <name val="Arial Cyr"/>
    </font>
    <font>
      <sz val="12"/>
      <name val="Sylfaen"/>
      <family val="1"/>
      <charset val="204"/>
    </font>
    <font>
      <b/>
      <sz val="12"/>
      <color rgb="FF000000"/>
      <name val="Sylfae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Silfaen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165" fontId="8" fillId="0" borderId="0" applyFon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vertical="center" wrapText="1"/>
    </xf>
    <xf numFmtId="0" fontId="6" fillId="0" borderId="1" xfId="2" applyFont="1" applyBorder="1" applyAlignment="1" applyProtection="1">
      <alignment horizontal="left" vertical="center"/>
      <protection locked="0"/>
    </xf>
    <xf numFmtId="3" fontId="6" fillId="0" borderId="1" xfId="0" applyNumberFormat="1" applyFont="1" applyBorder="1" applyAlignment="1" applyProtection="1">
      <alignment horizontal="center" vertical="center"/>
      <protection locked="0"/>
    </xf>
    <xf numFmtId="164" fontId="7" fillId="2" borderId="1" xfId="0" applyNumberFormat="1" applyFont="1" applyFill="1" applyBorder="1" applyAlignment="1" applyProtection="1">
      <alignment vertical="center" wrapText="1"/>
      <protection locked="0"/>
    </xf>
    <xf numFmtId="3" fontId="0" fillId="0" borderId="0" xfId="0" applyNumberFormat="1"/>
    <xf numFmtId="0" fontId="9" fillId="0" borderId="1" xfId="0" applyFont="1" applyBorder="1"/>
    <xf numFmtId="0" fontId="10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/>
    <xf numFmtId="0" fontId="6" fillId="2" borderId="1" xfId="2" applyFont="1" applyFill="1" applyBorder="1" applyAlignment="1" applyProtection="1">
      <alignment horizontal="left" vertical="center"/>
      <protection locked="0"/>
    </xf>
    <xf numFmtId="3" fontId="6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1" xfId="2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0" fillId="2" borderId="3" xfId="0" applyFont="1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4">
    <cellStyle name="Comma 5" xfId="3" xr:uid="{00000000-0005-0000-0000-000000000000}"/>
    <cellStyle name="Îáû÷íûé_ÐÎÌÀÍ--Ø-8" xfId="2" xr:uid="{00000000-0005-0000-0000-000001000000}"/>
    <cellStyle name="Normal" xfId="0" builtinId="0"/>
    <cellStyle name="Normal 30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workbookViewId="0">
      <selection activeCell="E4" sqref="E4"/>
    </sheetView>
  </sheetViews>
  <sheetFormatPr defaultRowHeight="15"/>
  <cols>
    <col min="1" max="1" width="3.85546875" customWidth="1"/>
    <col min="2" max="2" width="53" customWidth="1"/>
    <col min="3" max="7" width="10.7109375" customWidth="1"/>
  </cols>
  <sheetData>
    <row r="1" spans="1:10" ht="43.5" customHeight="1">
      <c r="A1" s="1"/>
      <c r="B1" s="23" t="s">
        <v>12</v>
      </c>
      <c r="C1" s="23"/>
      <c r="D1" s="23"/>
      <c r="E1" s="23"/>
      <c r="F1" s="23"/>
      <c r="G1" s="23"/>
    </row>
    <row r="2" spans="1:10" ht="18">
      <c r="A2" s="24"/>
      <c r="B2" s="26" t="s">
        <v>1</v>
      </c>
      <c r="C2" s="27" t="s">
        <v>11</v>
      </c>
      <c r="D2" s="27"/>
      <c r="E2" s="27"/>
      <c r="F2" s="27"/>
      <c r="G2" s="27"/>
    </row>
    <row r="3" spans="1:10" ht="105">
      <c r="A3" s="25"/>
      <c r="B3" s="26"/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10">
      <c r="A4" s="1"/>
      <c r="B4" s="2" t="s">
        <v>0</v>
      </c>
      <c r="C4" s="3">
        <f>SUM(C5:C15)</f>
        <v>17</v>
      </c>
      <c r="D4" s="3"/>
      <c r="E4" s="4">
        <f>E5+E6+E7+E8+E9+E10+E11+E12+E13+E14+E15</f>
        <v>17790</v>
      </c>
      <c r="F4" s="4">
        <f>F5+F6+F7+F8+F9+F10+F11+F12+F13+F14+F15</f>
        <v>172020</v>
      </c>
      <c r="G4" s="5">
        <f>F4+F18</f>
        <v>172090</v>
      </c>
    </row>
    <row r="5" spans="1:10" ht="18">
      <c r="A5" s="1"/>
      <c r="B5" s="6" t="s">
        <v>7</v>
      </c>
      <c r="C5" s="7">
        <v>1</v>
      </c>
      <c r="D5" s="7">
        <v>2400</v>
      </c>
      <c r="E5" s="7">
        <f>D5*C5</f>
        <v>2400</v>
      </c>
      <c r="F5" s="7">
        <f>E5*12*C5</f>
        <v>28800</v>
      </c>
      <c r="G5" s="8"/>
    </row>
    <row r="6" spans="1:10" ht="18">
      <c r="A6" s="1"/>
      <c r="B6" s="6" t="s">
        <v>8</v>
      </c>
      <c r="C6" s="7">
        <v>1</v>
      </c>
      <c r="D6" s="7">
        <v>800</v>
      </c>
      <c r="E6" s="7">
        <f t="shared" ref="E6:E15" si="0">D6*C6</f>
        <v>800</v>
      </c>
      <c r="F6" s="7">
        <f t="shared" ref="F6" si="1">E6*12*C6</f>
        <v>9600</v>
      </c>
      <c r="G6" s="8"/>
    </row>
    <row r="7" spans="1:10" ht="18">
      <c r="A7" s="1"/>
      <c r="B7" s="10" t="s">
        <v>10</v>
      </c>
      <c r="C7" s="7">
        <v>1</v>
      </c>
      <c r="D7" s="7">
        <v>800</v>
      </c>
      <c r="E7" s="7">
        <f>D7*C7</f>
        <v>800</v>
      </c>
      <c r="F7" s="7">
        <f>E7*12*C7</f>
        <v>9600</v>
      </c>
      <c r="G7" s="1"/>
      <c r="H7" s="9"/>
    </row>
    <row r="8" spans="1:10" ht="18">
      <c r="A8" s="14"/>
      <c r="B8" s="15" t="s">
        <v>13</v>
      </c>
      <c r="C8" s="16">
        <v>1</v>
      </c>
      <c r="D8" s="16">
        <v>1330</v>
      </c>
      <c r="E8" s="16">
        <f t="shared" si="0"/>
        <v>1330</v>
      </c>
      <c r="F8" s="16">
        <f>E8*12*C8</f>
        <v>15960</v>
      </c>
      <c r="G8" s="8"/>
    </row>
    <row r="9" spans="1:10" ht="18">
      <c r="A9" s="14"/>
      <c r="B9" s="17" t="s">
        <v>9</v>
      </c>
      <c r="C9" s="16"/>
      <c r="D9" s="16">
        <v>1940</v>
      </c>
      <c r="E9" s="16">
        <v>1940</v>
      </c>
      <c r="F9" s="16">
        <v>11640</v>
      </c>
      <c r="G9" s="8"/>
    </row>
    <row r="10" spans="1:10" ht="18">
      <c r="A10" s="14"/>
      <c r="B10" s="17" t="s">
        <v>9</v>
      </c>
      <c r="C10" s="16">
        <v>2</v>
      </c>
      <c r="D10" s="16">
        <v>1230</v>
      </c>
      <c r="E10" s="16">
        <f t="shared" si="0"/>
        <v>2460</v>
      </c>
      <c r="F10" s="16">
        <f t="shared" ref="F10:F11" si="2">E10*6*C10</f>
        <v>29520</v>
      </c>
      <c r="G10" s="8"/>
    </row>
    <row r="11" spans="1:10" ht="18">
      <c r="A11" s="14"/>
      <c r="B11" s="17" t="s">
        <v>9</v>
      </c>
      <c r="C11" s="16">
        <v>2</v>
      </c>
      <c r="D11" s="16">
        <v>700</v>
      </c>
      <c r="E11" s="16">
        <f t="shared" si="0"/>
        <v>1400</v>
      </c>
      <c r="F11" s="16">
        <f t="shared" si="2"/>
        <v>16800</v>
      </c>
      <c r="G11" s="8"/>
    </row>
    <row r="12" spans="1:10" s="11" customFormat="1" ht="18">
      <c r="A12" s="18"/>
      <c r="B12" s="18" t="s">
        <v>9</v>
      </c>
      <c r="C12" s="19">
        <v>6</v>
      </c>
      <c r="D12" s="19">
        <v>700</v>
      </c>
      <c r="E12" s="19">
        <f t="shared" si="0"/>
        <v>4200</v>
      </c>
      <c r="F12" s="16">
        <f>E12*9</f>
        <v>37800</v>
      </c>
      <c r="G12" s="18"/>
    </row>
    <row r="13" spans="1:10" s="11" customFormat="1" ht="18">
      <c r="A13" s="20"/>
      <c r="B13" s="20" t="s">
        <v>9</v>
      </c>
      <c r="C13" s="19">
        <v>1</v>
      </c>
      <c r="D13" s="19">
        <v>1230</v>
      </c>
      <c r="E13" s="19">
        <f t="shared" si="0"/>
        <v>1230</v>
      </c>
      <c r="F13" s="16">
        <f>E13*5</f>
        <v>6150</v>
      </c>
      <c r="G13" s="18"/>
    </row>
    <row r="14" spans="1:10" s="11" customFormat="1" ht="18">
      <c r="A14" s="20"/>
      <c r="B14" s="20" t="s">
        <v>16</v>
      </c>
      <c r="C14" s="19">
        <v>1</v>
      </c>
      <c r="D14" s="19">
        <v>840</v>
      </c>
      <c r="E14" s="19">
        <f t="shared" si="0"/>
        <v>840</v>
      </c>
      <c r="F14" s="16">
        <f>E14*5</f>
        <v>4200</v>
      </c>
      <c r="G14" s="18"/>
    </row>
    <row r="15" spans="1:10" ht="18">
      <c r="A15" s="21"/>
      <c r="B15" s="22" t="s">
        <v>15</v>
      </c>
      <c r="C15" s="21">
        <v>1</v>
      </c>
      <c r="D15" s="21">
        <v>390</v>
      </c>
      <c r="E15" s="19">
        <f t="shared" si="0"/>
        <v>390</v>
      </c>
      <c r="F15" s="16">
        <f>E15*5</f>
        <v>1950</v>
      </c>
      <c r="G15" s="14"/>
      <c r="J15" s="11"/>
    </row>
    <row r="16" spans="1:10">
      <c r="A16" s="24"/>
      <c r="B16" s="28" t="s">
        <v>14</v>
      </c>
      <c r="C16" s="30"/>
      <c r="D16" s="31"/>
      <c r="E16" s="31"/>
      <c r="F16" s="31"/>
      <c r="G16" s="32"/>
    </row>
    <row r="17" spans="1:7">
      <c r="A17" s="25"/>
      <c r="B17" s="29"/>
      <c r="C17" s="33"/>
      <c r="D17" s="34"/>
      <c r="E17" s="34"/>
      <c r="F17" s="34"/>
      <c r="G17" s="35"/>
    </row>
    <row r="18" spans="1:7">
      <c r="A18" s="12"/>
      <c r="B18" s="13" t="s">
        <v>15</v>
      </c>
      <c r="C18" s="12">
        <v>1</v>
      </c>
      <c r="D18" s="12">
        <v>70</v>
      </c>
      <c r="E18" s="12">
        <v>70</v>
      </c>
      <c r="F18" s="12">
        <f>E18*1</f>
        <v>70</v>
      </c>
      <c r="G18" s="1"/>
    </row>
  </sheetData>
  <mergeCells count="7">
    <mergeCell ref="B1:G1"/>
    <mergeCell ref="A2:A3"/>
    <mergeCell ref="B2:B3"/>
    <mergeCell ref="C2:G2"/>
    <mergeCell ref="B16:B17"/>
    <mergeCell ref="C16:G17"/>
    <mergeCell ref="A16:A17"/>
  </mergeCells>
  <pageMargins left="0.7" right="0.7" top="0.75" bottom="0.75" header="0.3" footer="0.3"/>
  <pageSetup paperSize="9" scale="78" orientation="portrait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შტატები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admin</cp:lastModifiedBy>
  <cp:lastPrinted>2026-05-11T07:21:29Z</cp:lastPrinted>
  <dcterms:created xsi:type="dcterms:W3CDTF">2020-05-28T11:39:44Z</dcterms:created>
  <dcterms:modified xsi:type="dcterms:W3CDTF">2026-10-20T09:38:00Z</dcterms:modified>
</cp:coreProperties>
</file>