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ma.maisuradze\Desktop\მოვლა შენახვა\"/>
    </mc:Choice>
  </mc:AlternateContent>
  <bookViews>
    <workbookView xWindow="0" yWindow="0" windowWidth="20730" windowHeight="11760"/>
  </bookViews>
  <sheets>
    <sheet name="შტატები" sheetId="2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2" l="1"/>
  <c r="F6" i="2" s="1"/>
  <c r="E7" i="2"/>
  <c r="F7" i="2" s="1"/>
  <c r="E8" i="2"/>
  <c r="F8" i="2" s="1"/>
  <c r="E9" i="2"/>
  <c r="F9" i="2" s="1"/>
  <c r="E5" i="2"/>
  <c r="C4" i="2"/>
  <c r="E4" i="2" l="1"/>
  <c r="F5" i="2" l="1"/>
  <c r="F4" i="2" s="1"/>
  <c r="G4" i="2" l="1"/>
</calcChain>
</file>

<file path=xl/sharedStrings.xml><?xml version="1.0" encoding="utf-8"?>
<sst xmlns="http://schemas.openxmlformats.org/spreadsheetml/2006/main" count="14" uniqueCount="13">
  <si>
    <t>სულ</t>
  </si>
  <si>
    <t>შტატით გათვალიწინებული თანამდებობების დასახელება</t>
  </si>
  <si>
    <t>რაოდენობა</t>
  </si>
  <si>
    <t>თანამდებობრივი სარგო თვეში ერთ ერთეულზე</t>
  </si>
  <si>
    <t>სულ თანამდებობრივი სარგო თვეში</t>
  </si>
  <si>
    <t>სულ თანამდებობრივი სარგო წელიწადში</t>
  </si>
  <si>
    <t>სულ შრომის წლიური ანაზღაურება</t>
  </si>
  <si>
    <t>დირექტორი</t>
  </si>
  <si>
    <t>ბუღალტერი</t>
  </si>
  <si>
    <t>სპეციალისტი</t>
  </si>
  <si>
    <t>საქმის მწარმოებელი</t>
  </si>
  <si>
    <t xml:space="preserve">ა(ა)იპ - ონის მუნიციპალური წყალმომარაგების ქსელის მოვლა-შენახვის ცენტრის 2024 წლის  შტატები და თანამდებობრივი სარგო </t>
  </si>
  <si>
    <t>2024 წლის გეგმა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</si>
</sst>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a_r_i_-;\-* #,##0.00\ _L_a_r_i_-;_-* &quot;-&quot;??\ _L_a_r_i_-;_-@_-"/>
    <numFmt numFmtId="165" formatCode="#,##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Sylfaen"/>
      <family val="1"/>
    </font>
    <font>
      <b/>
      <sz val="10"/>
      <color rgb="FF000000"/>
      <name val="Sylfaen"/>
      <family val="1"/>
    </font>
    <font>
      <b/>
      <sz val="11"/>
      <color rgb="FF000000"/>
      <name val="Sylfaen"/>
      <family val="1"/>
    </font>
    <font>
      <sz val="10"/>
      <name val="Arial Cyr"/>
    </font>
    <font>
      <sz val="12"/>
      <name val="Sylfaen"/>
      <family val="1"/>
      <charset val="204"/>
    </font>
    <font>
      <b/>
      <sz val="12"/>
      <color rgb="FF000000"/>
      <name val="Sylfae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Silfae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164" fontId="8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3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vertical="center" wrapText="1"/>
    </xf>
    <xf numFmtId="0" fontId="6" fillId="0" borderId="1" xfId="2" applyFont="1" applyBorder="1" applyAlignment="1" applyProtection="1">
      <alignment horizontal="left" vertical="center"/>
      <protection locked="0"/>
    </xf>
    <xf numFmtId="3" fontId="6" fillId="0" borderId="1" xfId="0" applyNumberFormat="1" applyFont="1" applyBorder="1" applyAlignment="1" applyProtection="1">
      <alignment horizontal="center" vertical="center"/>
      <protection locked="0"/>
    </xf>
    <xf numFmtId="165" fontId="7" fillId="2" borderId="1" xfId="0" applyNumberFormat="1" applyFont="1" applyFill="1" applyBorder="1" applyAlignment="1" applyProtection="1">
      <alignment vertical="center" wrapText="1"/>
      <protection locked="0"/>
    </xf>
    <xf numFmtId="0" fontId="6" fillId="0" borderId="1" xfId="2" applyFont="1" applyBorder="1" applyAlignment="1" applyProtection="1">
      <alignment horizontal="left" vertical="center" wrapText="1"/>
      <protection locked="0"/>
    </xf>
    <xf numFmtId="3" fontId="6" fillId="0" borderId="1" xfId="0" applyNumberFormat="1" applyFont="1" applyFill="1" applyBorder="1" applyAlignment="1" applyProtection="1">
      <alignment horizontal="center" vertical="center"/>
      <protection locked="0"/>
    </xf>
    <xf numFmtId="3" fontId="0" fillId="0" borderId="0" xfId="0" applyNumberFormat="1"/>
    <xf numFmtId="0" fontId="9" fillId="0" borderId="1" xfId="0" applyFont="1" applyBorder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">
    <cellStyle name="Comma 5" xfId="3"/>
    <cellStyle name="Îáû÷íûé_ÐÎÌÀÍ--Ø-8" xfId="2"/>
    <cellStyle name="Normal" xfId="0" builtinId="0"/>
    <cellStyle name="Normal 3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workbookViewId="0">
      <selection activeCell="K10" sqref="K10"/>
    </sheetView>
  </sheetViews>
  <sheetFormatPr defaultRowHeight="15"/>
  <cols>
    <col min="1" max="1" width="4.7109375" customWidth="1"/>
    <col min="2" max="2" width="53" customWidth="1"/>
    <col min="3" max="7" width="10.7109375" customWidth="1"/>
  </cols>
  <sheetData>
    <row r="1" spans="1:8" ht="43.5" customHeight="1">
      <c r="A1" s="1"/>
      <c r="B1" s="13" t="s">
        <v>11</v>
      </c>
      <c r="C1" s="13"/>
      <c r="D1" s="13"/>
      <c r="E1" s="13"/>
      <c r="F1" s="13"/>
      <c r="G1" s="13"/>
    </row>
    <row r="2" spans="1:8" ht="18">
      <c r="A2" s="14"/>
      <c r="B2" s="16" t="s">
        <v>1</v>
      </c>
      <c r="C2" s="17" t="s">
        <v>12</v>
      </c>
      <c r="D2" s="17"/>
      <c r="E2" s="17"/>
      <c r="F2" s="17"/>
      <c r="G2" s="17"/>
    </row>
    <row r="3" spans="1:8" ht="105">
      <c r="A3" s="15"/>
      <c r="B3" s="16"/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8">
      <c r="A4" s="1"/>
      <c r="B4" s="2" t="s">
        <v>0</v>
      </c>
      <c r="C4" s="3">
        <f>SUM(C5:C9)</f>
        <v>9</v>
      </c>
      <c r="D4" s="3"/>
      <c r="E4" s="4">
        <f>E5+E6+E7+E8+E9</f>
        <v>7470</v>
      </c>
      <c r="F4" s="4">
        <f>F5+F6+F7+F8+F9</f>
        <v>89640</v>
      </c>
      <c r="G4" s="5">
        <f>F4</f>
        <v>89640</v>
      </c>
    </row>
    <row r="5" spans="1:8" ht="18">
      <c r="A5" s="1"/>
      <c r="B5" s="6" t="s">
        <v>7</v>
      </c>
      <c r="C5" s="7">
        <v>1</v>
      </c>
      <c r="D5" s="7">
        <v>1870</v>
      </c>
      <c r="E5" s="7">
        <f>D5*C5</f>
        <v>1870</v>
      </c>
      <c r="F5" s="7">
        <f t="shared" ref="F5:F9" si="0">E5*12</f>
        <v>22440</v>
      </c>
      <c r="G5" s="8"/>
    </row>
    <row r="6" spans="1:8" ht="18">
      <c r="A6" s="1"/>
      <c r="B6" s="6" t="s">
        <v>8</v>
      </c>
      <c r="C6" s="7">
        <v>1</v>
      </c>
      <c r="D6" s="7">
        <v>550</v>
      </c>
      <c r="E6" s="7">
        <f t="shared" ref="E6:E9" si="1">D6*C6</f>
        <v>550</v>
      </c>
      <c r="F6" s="7">
        <f t="shared" si="0"/>
        <v>6600</v>
      </c>
      <c r="G6" s="8"/>
    </row>
    <row r="7" spans="1:8" ht="18">
      <c r="A7" s="1"/>
      <c r="B7" s="9" t="s">
        <v>9</v>
      </c>
      <c r="C7" s="7">
        <v>4</v>
      </c>
      <c r="D7" s="7">
        <v>900</v>
      </c>
      <c r="E7" s="7">
        <f t="shared" si="1"/>
        <v>3600</v>
      </c>
      <c r="F7" s="7">
        <f>E7*12</f>
        <v>43200</v>
      </c>
      <c r="G7" s="8"/>
    </row>
    <row r="8" spans="1:8" ht="18">
      <c r="A8" s="1"/>
      <c r="B8" s="9" t="s">
        <v>9</v>
      </c>
      <c r="C8" s="7">
        <v>2</v>
      </c>
      <c r="D8" s="7">
        <v>450</v>
      </c>
      <c r="E8" s="7">
        <f t="shared" si="1"/>
        <v>900</v>
      </c>
      <c r="F8" s="7">
        <f t="shared" si="0"/>
        <v>10800</v>
      </c>
      <c r="G8" s="8"/>
    </row>
    <row r="9" spans="1:8" ht="18">
      <c r="A9" s="1"/>
      <c r="B9" s="12" t="s">
        <v>10</v>
      </c>
      <c r="C9" s="10">
        <v>1</v>
      </c>
      <c r="D9" s="10">
        <v>550</v>
      </c>
      <c r="E9" s="7">
        <f t="shared" si="1"/>
        <v>550</v>
      </c>
      <c r="F9" s="7">
        <f t="shared" si="0"/>
        <v>6600</v>
      </c>
      <c r="G9" s="1"/>
      <c r="H9" s="11"/>
    </row>
  </sheetData>
  <mergeCells count="4">
    <mergeCell ref="B1:G1"/>
    <mergeCell ref="A2:A3"/>
    <mergeCell ref="B2:B3"/>
    <mergeCell ref="C2:G2"/>
  </mergeCells>
  <pageMargins left="0.7" right="0.7" top="0.75" bottom="0.75" header="0.3" footer="0.3"/>
  <pageSetup paperSize="9" scale="78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შტატები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Irma Maisuradze</cp:lastModifiedBy>
  <cp:lastPrinted>2024-01-22T07:33:18Z</cp:lastPrinted>
  <dcterms:created xsi:type="dcterms:W3CDTF">2020-05-28T11:39:44Z</dcterms:created>
  <dcterms:modified xsi:type="dcterms:W3CDTF">2024-01-23T11:44:38Z</dcterms:modified>
</cp:coreProperties>
</file>