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ღონისძიებების კალენდარული გეგმა" sheetId="6" r:id="rId1"/>
  </sheets>
  <calcPr calcId="152511"/>
</workbook>
</file>

<file path=xl/calcChain.xml><?xml version="1.0" encoding="utf-8"?>
<calcChain xmlns="http://schemas.openxmlformats.org/spreadsheetml/2006/main">
  <c r="P44" i="6" l="1"/>
  <c r="P19" i="6"/>
  <c r="P52" i="6"/>
  <c r="P18" i="6"/>
  <c r="P7" i="6"/>
  <c r="P36" i="6" l="1"/>
  <c r="P53" i="6" s="1"/>
</calcChain>
</file>

<file path=xl/sharedStrings.xml><?xml version="1.0" encoding="utf-8"?>
<sst xmlns="http://schemas.openxmlformats.org/spreadsheetml/2006/main" count="155" uniqueCount="92">
  <si>
    <t>N</t>
  </si>
  <si>
    <t>სულ</t>
  </si>
  <si>
    <t>კვების ხარჯი</t>
  </si>
  <si>
    <t>ჯამი</t>
  </si>
  <si>
    <t>სულ ჯამი</t>
  </si>
  <si>
    <t>ა(ა)იპ ონის მუნიციპლიტეტის ბავშვთა და მოზარდთა სასპორტო სკოლის კომპლექსის სპორტულ ღონისძიებათა ხარჯთაღრიცხვა</t>
  </si>
  <si>
    <t>ღონისძიებების დასახელება</t>
  </si>
  <si>
    <t>ღონისძიებების ხანგრძლივობა</t>
  </si>
  <si>
    <t>ტრანსპორტის ხარჯები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</si>
  <si>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</si>
  <si>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</si>
  <si>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</si>
  <si>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მონაწილეთა რაოდენობა</t>
  </si>
  <si>
    <t>საპრიზო ფონდი</t>
  </si>
  <si>
    <t>მედლები</t>
  </si>
  <si>
    <t>სიგელები</t>
  </si>
  <si>
    <t>სასტარტო შენატანი</t>
  </si>
  <si>
    <t>ჩატარების ადგილი</t>
  </si>
  <si>
    <t>სულ თანხა</t>
  </si>
  <si>
    <t>თავისუფალი ჭიდაობა</t>
  </si>
  <si>
    <t>საქართველოს ჩემპიონატი 23 წლამდელებში</t>
  </si>
  <si>
    <t>იანვარი</t>
  </si>
  <si>
    <t>4დღე</t>
  </si>
  <si>
    <t>გორი</t>
  </si>
  <si>
    <t>3დღე</t>
  </si>
  <si>
    <t>საქართველოს ჩემპიონატი უმცროსი ასაკის მოსწავლეთა შორის</t>
  </si>
  <si>
    <t>მარტი</t>
  </si>
  <si>
    <t>საერთაშორისო სპორტის დღე მშვიდობისა და განვითარებისათვის</t>
  </si>
  <si>
    <t>აპრილი</t>
  </si>
  <si>
    <t>1 დღე</t>
  </si>
  <si>
    <t>ონი</t>
  </si>
  <si>
    <t>მიხეილ მაისურაძის და როლანდ გოგრიჭიანის სახელობის სამხარეო ტურნირი</t>
  </si>
  <si>
    <t>2დღე</t>
  </si>
  <si>
    <t>საქართველოს  ჩემპიონატი ჭაბუკთა შორის</t>
  </si>
  <si>
    <t>თბილისი</t>
  </si>
  <si>
    <t>ამირან მაისურაძის ხსოვნის ტურნირი</t>
  </si>
  <si>
    <t>15 წლამდელთა საქართველოს პირველობა</t>
  </si>
  <si>
    <t>ოზურგეთი</t>
  </si>
  <si>
    <t xml:space="preserve">რაჭის ღია პირველობა </t>
  </si>
  <si>
    <t>მაისი</t>
  </si>
  <si>
    <t>ამბროლაური</t>
  </si>
  <si>
    <t>ირაკლი წოწონავას სხოვნისადმი მიძღვნილი საერთაშორისო ტურნირი</t>
  </si>
  <si>
    <t>ქუთაისი</t>
  </si>
  <si>
    <t xml:space="preserve"> გიორგი ხინჩეგაშვილის სახ.რესპუბლიკური ტურნირი</t>
  </si>
  <si>
    <t>ივნისი</t>
  </si>
  <si>
    <t>შურა მაისურაძის და გიორგი სხირტლაძის სახელობის რესპუბლიკური ტურნირი</t>
  </si>
  <si>
    <t>ტარიელ ალიბეგაშვილის სახელობის საერთაშორისო ტურნირი</t>
  </si>
  <si>
    <t>ყაზბეგი</t>
  </si>
  <si>
    <t>დავით გობეჯიშვილის სახელობის საერთაშორისო ტურნირი</t>
  </si>
  <si>
    <t>გურამ საღარაძის სახელობის საერთაშორისო ტურნირი</t>
  </si>
  <si>
    <t>სექტემბერი</t>
  </si>
  <si>
    <t>მურად დოხტურიშვილის ხსოვნისადმი მიძღვნილი ტურნირი</t>
  </si>
  <si>
    <t>ნოემბერი</t>
  </si>
  <si>
    <t>ავთანდილ გურგენიძის რესპუბ.ტურნირი</t>
  </si>
  <si>
    <t>ბაღდათი</t>
  </si>
  <si>
    <t>იაშა ხახიაშვილის სახ.რეგიონალური ტურნირი</t>
  </si>
  <si>
    <t>1დღე</t>
  </si>
  <si>
    <t>საერთაშორისო ტურნირი შავი ზღვა</t>
  </si>
  <si>
    <t>ბათუმი</t>
  </si>
  <si>
    <t>საქ ჩამპიონატი ახალგაზრდებში</t>
  </si>
  <si>
    <t>დეკემბერი</t>
  </si>
  <si>
    <t>საქართველოს ჩემპიონატი დიდებში</t>
  </si>
  <si>
    <t>3 დღე</t>
  </si>
  <si>
    <t>გურამ გობეჯიშვილის სახელობის რესპუბლიკური ტურნირი</t>
  </si>
  <si>
    <t>ბერძნულ-რომაული ჭიდაობა</t>
  </si>
  <si>
    <t>მიხეილ სალაძის სახელობის რესპ.ტურნირი</t>
  </si>
  <si>
    <t>იოსებ ბერიშვილი ავთანდილ მაისურაძის სახ.რესპუბლიკური ტურნირი</t>
  </si>
  <si>
    <t>ქართული ჭიდაობა</t>
  </si>
  <si>
    <t>კ.მაისურაძის რესპუბლიკური ტურნირი</t>
  </si>
  <si>
    <t>სასწავლო საწვრთნელი  შეკრება</t>
  </si>
  <si>
    <t>9დღე</t>
  </si>
  <si>
    <t>TVET Support Program 2021         საგრანტო პროექი TVET-2021</t>
  </si>
  <si>
    <t>აპრილი-მაისი</t>
  </si>
  <si>
    <t>ევროპის სპორტის კვირეული</t>
  </si>
  <si>
    <t>2 დღე</t>
  </si>
  <si>
    <t>სასკოლო სპორტული ოლიმპიადა</t>
  </si>
  <si>
    <t>კალათბურთი</t>
  </si>
  <si>
    <t>ტარიელ კობახიძის სახ.რესპუბლიკური ტურნირი</t>
  </si>
  <si>
    <t>გიორგი(ტატო)ბენდიანიშვილის ხსოვნისადმი მიძღვნილი ამხანაგური ტურნირი მეზობელ რაიონებთან</t>
  </si>
  <si>
    <t>სხვადასხვა</t>
  </si>
  <si>
    <t>ა. სხიერელის სახ. რესპუბლიკური ტურნირი</t>
  </si>
  <si>
    <t>ამხანაგური შეხვედრები მეზობელ რეგიონებთან</t>
  </si>
  <si>
    <t xml:space="preserve">2024 წლის </t>
  </si>
  <si>
    <t>აპრილი;  მაისი</t>
  </si>
  <si>
    <t xml:space="preserve"> ივლისი</t>
  </si>
  <si>
    <t>ივლისი</t>
  </si>
  <si>
    <t>ოქტომბერი</t>
  </si>
  <si>
    <t>ზარიბეგ ბერიაშვილის სახელობის რესპუბლიკური ტურნირი</t>
  </si>
  <si>
    <t>ხაშური</t>
  </si>
  <si>
    <t>რესპუბლიკური ტურნირი</t>
  </si>
  <si>
    <t>მაისი-დეკემბერი</t>
  </si>
  <si>
    <t>მაგიდის ჩოგბურთის ტურნირი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</si>
</sst>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1">
    <font>
      <sz val="11"/>
      <color theme="1"/>
      <name val="Calibri"/>
      <charset val="134"/>
      <scheme val="minor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6" fillId="0" borderId="0" xfId="0" applyFont="1"/>
    <xf numFmtId="0" fontId="7" fillId="0" borderId="0" xfId="0" applyFont="1"/>
    <xf numFmtId="0" fontId="10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tabSelected="1" zoomScale="77" zoomScaleNormal="77" workbookViewId="0">
      <selection activeCell="M43" sqref="M43"/>
    </sheetView>
  </sheetViews>
  <sheetFormatPr defaultRowHeight="15"/>
  <cols>
    <col min="1" max="1" width="3.85546875" customWidth="1"/>
    <col min="2" max="2" width="35.28515625" customWidth="1"/>
    <col min="3" max="3" width="15" customWidth="1"/>
    <col min="4" max="4" width="18.28515625" customWidth="1"/>
    <col min="5" max="5" width="12" customWidth="1"/>
    <col min="7" max="7" width="10.85546875" customWidth="1"/>
    <col min="11" max="11" width="10.28515625" customWidth="1"/>
    <col min="12" max="12" width="10.85546875" customWidth="1"/>
    <col min="13" max="13" width="11.28515625" customWidth="1"/>
    <col min="14" max="14" width="13" customWidth="1"/>
    <col min="15" max="15" width="11.28515625" customWidth="1"/>
    <col min="16" max="16" width="15.42578125" customWidth="1"/>
  </cols>
  <sheetData>
    <row r="1" spans="1:18" s="18" customFormat="1" ht="18.75">
      <c r="A1" s="17"/>
      <c r="B1" s="17" t="s">
        <v>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18" customFormat="1" ht="19.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17"/>
    </row>
    <row r="3" spans="1:18" s="18" customFormat="1" ht="18.75">
      <c r="A3" s="23"/>
      <c r="B3" s="23" t="s">
        <v>82</v>
      </c>
      <c r="C3" s="23">
        <v>9.1199999999999992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7"/>
    </row>
    <row r="4" spans="1:18" s="18" customFormat="1" ht="75" customHeight="1">
      <c r="A4" s="1" t="s">
        <v>0</v>
      </c>
      <c r="B4" s="2" t="s">
        <v>6</v>
      </c>
      <c r="C4" s="2"/>
      <c r="D4" s="2" t="s">
        <v>7</v>
      </c>
      <c r="E4" s="2" t="s">
        <v>8</v>
      </c>
      <c r="F4" s="2" t="s">
        <v>2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</row>
    <row r="5" spans="1:18" s="18" customFormat="1" ht="18.7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</row>
    <row r="6" spans="1:18" s="18" customFormat="1" ht="15" customHeight="1">
      <c r="A6" s="26" t="s">
        <v>19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8" s="18" customFormat="1" ht="39.75" customHeight="1">
      <c r="A7" s="3">
        <v>1</v>
      </c>
      <c r="B7" s="3" t="s">
        <v>20</v>
      </c>
      <c r="C7" s="3" t="s">
        <v>21</v>
      </c>
      <c r="D7" s="3" t="s">
        <v>24</v>
      </c>
      <c r="E7" s="4">
        <v>350</v>
      </c>
      <c r="F7" s="3">
        <v>450</v>
      </c>
      <c r="G7" s="4">
        <v>300</v>
      </c>
      <c r="H7" s="3"/>
      <c r="I7" s="4"/>
      <c r="J7" s="3">
        <v>5</v>
      </c>
      <c r="K7" s="3"/>
      <c r="L7" s="4"/>
      <c r="M7" s="4"/>
      <c r="N7" s="4"/>
      <c r="O7" s="3" t="s">
        <v>23</v>
      </c>
      <c r="P7" s="5">
        <f>E7+F7+G7</f>
        <v>1100</v>
      </c>
    </row>
    <row r="8" spans="1:18" s="18" customFormat="1" ht="65.25" customHeight="1">
      <c r="A8" s="3">
        <v>3</v>
      </c>
      <c r="B8" s="3" t="s">
        <v>25</v>
      </c>
      <c r="C8" s="3" t="s">
        <v>26</v>
      </c>
      <c r="D8" s="3" t="s">
        <v>24</v>
      </c>
      <c r="E8" s="4">
        <v>600</v>
      </c>
      <c r="F8" s="3">
        <v>900</v>
      </c>
      <c r="G8" s="4">
        <v>600</v>
      </c>
      <c r="H8" s="3"/>
      <c r="I8" s="4"/>
      <c r="J8" s="3">
        <v>10</v>
      </c>
      <c r="K8" s="3"/>
      <c r="L8" s="4"/>
      <c r="M8" s="4"/>
      <c r="N8" s="4"/>
      <c r="O8" s="3" t="s">
        <v>37</v>
      </c>
      <c r="P8" s="5">
        <v>2100</v>
      </c>
      <c r="Q8" s="19"/>
      <c r="R8" s="19"/>
    </row>
    <row r="9" spans="1:18" s="18" customFormat="1" ht="56.25" customHeight="1">
      <c r="A9" s="3">
        <v>4</v>
      </c>
      <c r="B9" s="3" t="s">
        <v>31</v>
      </c>
      <c r="C9" s="3" t="s">
        <v>28</v>
      </c>
      <c r="D9" s="3" t="s">
        <v>32</v>
      </c>
      <c r="E9" s="4"/>
      <c r="F9" s="3">
        <v>300</v>
      </c>
      <c r="G9" s="4"/>
      <c r="H9" s="3">
        <v>75</v>
      </c>
      <c r="I9" s="4"/>
      <c r="J9" s="3">
        <v>15</v>
      </c>
      <c r="K9" s="3">
        <v>125</v>
      </c>
      <c r="L9" s="4"/>
      <c r="M9" s="4"/>
      <c r="N9" s="4"/>
      <c r="O9" s="3" t="s">
        <v>30</v>
      </c>
      <c r="P9" s="5">
        <v>500</v>
      </c>
    </row>
    <row r="10" spans="1:18" s="18" customFormat="1" ht="45.75" customHeight="1">
      <c r="A10" s="3">
        <v>5</v>
      </c>
      <c r="B10" s="3" t="s">
        <v>33</v>
      </c>
      <c r="C10" s="3" t="s">
        <v>28</v>
      </c>
      <c r="D10" s="3" t="s">
        <v>24</v>
      </c>
      <c r="E10" s="4">
        <v>730</v>
      </c>
      <c r="F10" s="3">
        <v>900</v>
      </c>
      <c r="G10" s="4">
        <v>600</v>
      </c>
      <c r="H10" s="3"/>
      <c r="I10" s="4"/>
      <c r="J10" s="3">
        <v>10</v>
      </c>
      <c r="K10" s="3"/>
      <c r="L10" s="4"/>
      <c r="M10" s="4"/>
      <c r="N10" s="4"/>
      <c r="O10" s="3" t="s">
        <v>88</v>
      </c>
      <c r="P10" s="5">
        <v>2230</v>
      </c>
    </row>
    <row r="11" spans="1:18" s="18" customFormat="1" ht="37.5" customHeight="1">
      <c r="A11" s="3">
        <v>6</v>
      </c>
      <c r="B11" s="3" t="s">
        <v>35</v>
      </c>
      <c r="C11" s="3" t="s">
        <v>60</v>
      </c>
      <c r="D11" s="3" t="s">
        <v>24</v>
      </c>
      <c r="E11" s="3">
        <v>660</v>
      </c>
      <c r="F11" s="3">
        <v>990</v>
      </c>
      <c r="G11" s="4">
        <v>660</v>
      </c>
      <c r="H11" s="4"/>
      <c r="I11" s="4"/>
      <c r="J11" s="3">
        <v>11</v>
      </c>
      <c r="K11" s="4"/>
      <c r="L11" s="4"/>
      <c r="M11" s="4"/>
      <c r="N11" s="3"/>
      <c r="O11" s="3" t="s">
        <v>34</v>
      </c>
      <c r="P11" s="5">
        <v>2310</v>
      </c>
    </row>
    <row r="12" spans="1:18" s="18" customFormat="1" ht="52.5" customHeight="1">
      <c r="A12" s="3">
        <v>7</v>
      </c>
      <c r="B12" s="5" t="s">
        <v>36</v>
      </c>
      <c r="C12" s="3" t="s">
        <v>83</v>
      </c>
      <c r="D12" s="3" t="s">
        <v>24</v>
      </c>
      <c r="E12" s="3">
        <v>0</v>
      </c>
      <c r="F12" s="3">
        <v>0</v>
      </c>
      <c r="G12" s="3">
        <v>0</v>
      </c>
      <c r="H12" s="4"/>
      <c r="I12" s="4"/>
      <c r="J12" s="3">
        <v>0</v>
      </c>
      <c r="K12" s="4"/>
      <c r="L12" s="4"/>
      <c r="M12" s="4"/>
      <c r="N12" s="3"/>
      <c r="O12" s="3" t="s">
        <v>37</v>
      </c>
      <c r="P12" s="5">
        <v>0</v>
      </c>
    </row>
    <row r="13" spans="1:18" s="18" customFormat="1" ht="47.25" customHeight="1">
      <c r="A13" s="3">
        <v>8</v>
      </c>
      <c r="B13" s="3" t="s">
        <v>87</v>
      </c>
      <c r="C13" s="3" t="s">
        <v>52</v>
      </c>
      <c r="D13" s="3" t="s">
        <v>24</v>
      </c>
      <c r="E13" s="4">
        <v>720</v>
      </c>
      <c r="F13" s="3">
        <v>720</v>
      </c>
      <c r="G13" s="3">
        <v>430</v>
      </c>
      <c r="H13" s="3"/>
      <c r="I13" s="3"/>
      <c r="J13" s="4">
        <v>12</v>
      </c>
      <c r="K13" s="3"/>
      <c r="L13" s="3"/>
      <c r="M13" s="3"/>
      <c r="N13" s="4"/>
      <c r="O13" s="3" t="s">
        <v>34</v>
      </c>
      <c r="P13" s="24">
        <v>1870</v>
      </c>
    </row>
    <row r="14" spans="1:18" s="18" customFormat="1" ht="32.25" customHeight="1">
      <c r="A14" s="3">
        <v>9</v>
      </c>
      <c r="B14" s="3" t="s">
        <v>38</v>
      </c>
      <c r="C14" s="3" t="s">
        <v>39</v>
      </c>
      <c r="D14" s="3" t="s">
        <v>32</v>
      </c>
      <c r="E14" s="3">
        <v>330</v>
      </c>
      <c r="F14" s="3">
        <v>660</v>
      </c>
      <c r="G14" s="3"/>
      <c r="H14" s="4"/>
      <c r="I14" s="3"/>
      <c r="J14" s="3">
        <v>11</v>
      </c>
      <c r="K14" s="4"/>
      <c r="L14" s="4"/>
      <c r="M14" s="3"/>
      <c r="N14" s="4">
        <v>0</v>
      </c>
      <c r="O14" s="3" t="s">
        <v>40</v>
      </c>
      <c r="P14" s="5">
        <v>990</v>
      </c>
      <c r="Q14" s="19"/>
      <c r="R14" s="19"/>
    </row>
    <row r="15" spans="1:18" s="18" customFormat="1" ht="42" customHeight="1">
      <c r="A15" s="3">
        <v>10</v>
      </c>
      <c r="B15" s="3" t="s">
        <v>41</v>
      </c>
      <c r="C15" s="3" t="s">
        <v>39</v>
      </c>
      <c r="D15" s="3" t="s">
        <v>24</v>
      </c>
      <c r="E15" s="3">
        <v>0</v>
      </c>
      <c r="F15" s="3">
        <v>0</v>
      </c>
      <c r="G15" s="3">
        <v>0</v>
      </c>
      <c r="H15" s="3"/>
      <c r="I15" s="3"/>
      <c r="J15" s="4">
        <v>0</v>
      </c>
      <c r="K15" s="3"/>
      <c r="L15" s="3"/>
      <c r="M15" s="3"/>
      <c r="N15" s="4"/>
      <c r="O15" s="3" t="s">
        <v>42</v>
      </c>
      <c r="P15" s="5">
        <v>0</v>
      </c>
    </row>
    <row r="16" spans="1:18" s="18" customFormat="1" ht="29.25" customHeight="1">
      <c r="A16" s="3">
        <v>11</v>
      </c>
      <c r="B16" s="3" t="s">
        <v>43</v>
      </c>
      <c r="C16" s="3" t="s">
        <v>44</v>
      </c>
      <c r="D16" s="3" t="s">
        <v>24</v>
      </c>
      <c r="E16" s="3">
        <v>240</v>
      </c>
      <c r="F16" s="3">
        <v>360</v>
      </c>
      <c r="G16" s="4">
        <v>240</v>
      </c>
      <c r="H16" s="4"/>
      <c r="I16" s="4"/>
      <c r="J16" s="3">
        <v>4</v>
      </c>
      <c r="K16" s="4"/>
      <c r="L16" s="4"/>
      <c r="M16" s="4"/>
      <c r="N16" s="3"/>
      <c r="O16" s="3" t="s">
        <v>23</v>
      </c>
      <c r="P16" s="25">
        <v>840</v>
      </c>
    </row>
    <row r="17" spans="1:18" s="18" customFormat="1" ht="58.5" customHeight="1">
      <c r="A17" s="3">
        <v>12</v>
      </c>
      <c r="B17" s="3" t="s">
        <v>45</v>
      </c>
      <c r="C17" s="3" t="s">
        <v>85</v>
      </c>
      <c r="D17" s="4" t="s">
        <v>32</v>
      </c>
      <c r="E17" s="4"/>
      <c r="F17" s="3">
        <v>600</v>
      </c>
      <c r="G17" s="4">
        <v>700</v>
      </c>
      <c r="H17" s="4">
        <v>1500</v>
      </c>
      <c r="I17" s="3">
        <v>860</v>
      </c>
      <c r="J17" s="3"/>
      <c r="K17" s="3">
        <v>900</v>
      </c>
      <c r="L17" s="3">
        <v>320</v>
      </c>
      <c r="M17" s="3">
        <v>120</v>
      </c>
      <c r="N17" s="4"/>
      <c r="O17" s="3" t="s">
        <v>30</v>
      </c>
      <c r="P17" s="5">
        <v>5000</v>
      </c>
    </row>
    <row r="18" spans="1:18" s="18" customFormat="1" ht="39.950000000000003" customHeight="1">
      <c r="A18" s="3">
        <v>13</v>
      </c>
      <c r="B18" s="3" t="s">
        <v>46</v>
      </c>
      <c r="C18" s="3" t="s">
        <v>84</v>
      </c>
      <c r="D18" s="3" t="s">
        <v>22</v>
      </c>
      <c r="E18" s="3">
        <v>1000</v>
      </c>
      <c r="F18" s="3">
        <v>990</v>
      </c>
      <c r="G18" s="3">
        <v>770</v>
      </c>
      <c r="H18" s="4"/>
      <c r="I18" s="4"/>
      <c r="J18" s="3">
        <v>11</v>
      </c>
      <c r="K18" s="4"/>
      <c r="L18" s="4"/>
      <c r="M18" s="4"/>
      <c r="N18" s="4"/>
      <c r="O18" s="3" t="s">
        <v>47</v>
      </c>
      <c r="P18" s="5">
        <f>E18+F18+G18</f>
        <v>2760</v>
      </c>
    </row>
    <row r="19" spans="1:18" s="18" customFormat="1" ht="84.75" customHeight="1">
      <c r="A19" s="3">
        <v>14</v>
      </c>
      <c r="B19" s="3" t="s">
        <v>48</v>
      </c>
      <c r="C19" s="3" t="s">
        <v>84</v>
      </c>
      <c r="D19" s="3" t="s">
        <v>24</v>
      </c>
      <c r="E19" s="3">
        <v>3500</v>
      </c>
      <c r="F19" s="3">
        <v>1080</v>
      </c>
      <c r="G19" s="3">
        <v>1600</v>
      </c>
      <c r="H19" s="4">
        <v>2500</v>
      </c>
      <c r="I19" s="4">
        <v>1800</v>
      </c>
      <c r="J19" s="3">
        <v>12</v>
      </c>
      <c r="K19" s="4">
        <v>1620</v>
      </c>
      <c r="L19" s="4">
        <v>700</v>
      </c>
      <c r="M19" s="4">
        <v>200</v>
      </c>
      <c r="N19" s="4"/>
      <c r="O19" s="3" t="s">
        <v>30</v>
      </c>
      <c r="P19" s="5">
        <f>E19+F19+G19+H19+I19+K19+L19+M19</f>
        <v>13000</v>
      </c>
    </row>
    <row r="20" spans="1:18" s="18" customFormat="1" ht="43.5" customHeight="1">
      <c r="A20" s="3">
        <v>15</v>
      </c>
      <c r="B20" s="3" t="s">
        <v>49</v>
      </c>
      <c r="C20" s="3" t="s">
        <v>50</v>
      </c>
      <c r="D20" s="3" t="s">
        <v>32</v>
      </c>
      <c r="E20" s="3">
        <v>240</v>
      </c>
      <c r="F20" s="3">
        <v>360</v>
      </c>
      <c r="G20" s="3"/>
      <c r="H20" s="4"/>
      <c r="I20" s="4"/>
      <c r="J20" s="3">
        <v>12</v>
      </c>
      <c r="K20" s="4"/>
      <c r="L20" s="4"/>
      <c r="M20" s="4"/>
      <c r="N20" s="4">
        <v>0</v>
      </c>
      <c r="O20" s="3" t="s">
        <v>40</v>
      </c>
      <c r="P20" s="25">
        <v>600</v>
      </c>
    </row>
    <row r="21" spans="1:18" s="18" customFormat="1" ht="42" customHeight="1">
      <c r="A21" s="3">
        <v>16</v>
      </c>
      <c r="B21" s="3" t="s">
        <v>51</v>
      </c>
      <c r="C21" s="3" t="s">
        <v>52</v>
      </c>
      <c r="D21" s="3" t="s">
        <v>24</v>
      </c>
      <c r="E21" s="3">
        <v>600</v>
      </c>
      <c r="F21" s="3">
        <v>1260</v>
      </c>
      <c r="G21" s="3">
        <v>740</v>
      </c>
      <c r="H21" s="4"/>
      <c r="I21" s="4"/>
      <c r="J21" s="3">
        <v>14</v>
      </c>
      <c r="K21" s="4"/>
      <c r="L21" s="4"/>
      <c r="M21" s="4"/>
      <c r="N21" s="4"/>
      <c r="O21" s="3" t="s">
        <v>42</v>
      </c>
      <c r="P21" s="5">
        <v>2600</v>
      </c>
    </row>
    <row r="22" spans="1:18" s="18" customFormat="1" ht="30" customHeight="1">
      <c r="A22" s="3">
        <v>17</v>
      </c>
      <c r="B22" s="3" t="s">
        <v>53</v>
      </c>
      <c r="C22" s="3" t="s">
        <v>52</v>
      </c>
      <c r="D22" s="3" t="s">
        <v>24</v>
      </c>
      <c r="E22" s="3">
        <v>400</v>
      </c>
      <c r="F22" s="3">
        <v>900</v>
      </c>
      <c r="G22" s="3">
        <v>500</v>
      </c>
      <c r="H22" s="4"/>
      <c r="I22" s="4"/>
      <c r="J22" s="3">
        <v>10</v>
      </c>
      <c r="K22" s="4"/>
      <c r="L22" s="4"/>
      <c r="M22" s="4"/>
      <c r="N22" s="4"/>
      <c r="O22" s="3" t="s">
        <v>54</v>
      </c>
      <c r="P22" s="5">
        <v>1800</v>
      </c>
    </row>
    <row r="23" spans="1:18" s="18" customFormat="1" ht="29.1" customHeight="1">
      <c r="A23" s="3">
        <v>18</v>
      </c>
      <c r="B23" s="3" t="s">
        <v>55</v>
      </c>
      <c r="C23" s="3" t="s">
        <v>52</v>
      </c>
      <c r="D23" s="3" t="s">
        <v>56</v>
      </c>
      <c r="E23" s="3"/>
      <c r="F23" s="3">
        <v>600</v>
      </c>
      <c r="G23" s="3"/>
      <c r="H23" s="4">
        <v>400</v>
      </c>
      <c r="I23" s="4"/>
      <c r="J23" s="3"/>
      <c r="K23" s="4">
        <v>200</v>
      </c>
      <c r="L23" s="4">
        <v>500</v>
      </c>
      <c r="M23" s="4">
        <v>300</v>
      </c>
      <c r="N23" s="4"/>
      <c r="O23" s="3" t="s">
        <v>30</v>
      </c>
      <c r="P23" s="5">
        <v>2000</v>
      </c>
    </row>
    <row r="24" spans="1:18" s="18" customFormat="1" ht="45" customHeight="1">
      <c r="A24" s="3">
        <v>19</v>
      </c>
      <c r="B24" s="3" t="s">
        <v>57</v>
      </c>
      <c r="C24" s="3" t="s">
        <v>52</v>
      </c>
      <c r="D24" s="3" t="s">
        <v>24</v>
      </c>
      <c r="E24" s="3">
        <v>600</v>
      </c>
      <c r="F24" s="3">
        <v>900</v>
      </c>
      <c r="G24" s="3">
        <v>500</v>
      </c>
      <c r="H24" s="4"/>
      <c r="I24" s="4"/>
      <c r="J24" s="3">
        <v>10</v>
      </c>
      <c r="K24" s="4"/>
      <c r="L24" s="4"/>
      <c r="M24" s="4"/>
      <c r="N24" s="4"/>
      <c r="O24" s="3" t="s">
        <v>58</v>
      </c>
      <c r="P24" s="5">
        <v>2000</v>
      </c>
    </row>
    <row r="25" spans="1:18" s="18" customFormat="1" ht="36" customHeight="1">
      <c r="A25" s="3">
        <v>20</v>
      </c>
      <c r="B25" s="3" t="s">
        <v>59</v>
      </c>
      <c r="C25" s="3" t="s">
        <v>28</v>
      </c>
      <c r="D25" s="3" t="s">
        <v>24</v>
      </c>
      <c r="E25" s="3">
        <v>430</v>
      </c>
      <c r="F25" s="3">
        <v>540</v>
      </c>
      <c r="G25" s="3">
        <v>360</v>
      </c>
      <c r="H25" s="4"/>
      <c r="I25" s="4"/>
      <c r="J25" s="3">
        <v>6</v>
      </c>
      <c r="K25" s="4"/>
      <c r="L25" s="4"/>
      <c r="M25" s="4"/>
      <c r="N25" s="4"/>
      <c r="O25" s="3" t="s">
        <v>47</v>
      </c>
      <c r="P25" s="5">
        <v>1330</v>
      </c>
    </row>
    <row r="26" spans="1:18" s="18" customFormat="1" ht="43.5" customHeight="1">
      <c r="A26" s="3">
        <v>21</v>
      </c>
      <c r="B26" s="3" t="s">
        <v>61</v>
      </c>
      <c r="C26" s="3" t="s">
        <v>60</v>
      </c>
      <c r="D26" s="3" t="s">
        <v>62</v>
      </c>
      <c r="E26" s="3">
        <v>0</v>
      </c>
      <c r="F26" s="3">
        <v>0</v>
      </c>
      <c r="G26" s="3">
        <v>0</v>
      </c>
      <c r="H26" s="4"/>
      <c r="I26" s="4"/>
      <c r="J26" s="3">
        <v>0</v>
      </c>
      <c r="K26" s="4"/>
      <c r="L26" s="4"/>
      <c r="M26" s="4"/>
      <c r="N26" s="4"/>
      <c r="O26" s="3" t="s">
        <v>34</v>
      </c>
      <c r="P26" s="25">
        <v>0</v>
      </c>
    </row>
    <row r="27" spans="1:18" s="18" customFormat="1" ht="48.75" customHeight="1">
      <c r="A27" s="3">
        <v>22</v>
      </c>
      <c r="B27" s="3" t="s">
        <v>63</v>
      </c>
      <c r="C27" s="3" t="s">
        <v>60</v>
      </c>
      <c r="D27" s="3" t="s">
        <v>24</v>
      </c>
      <c r="E27" s="3">
        <v>480</v>
      </c>
      <c r="F27" s="3">
        <v>1080</v>
      </c>
      <c r="G27" s="3">
        <v>720</v>
      </c>
      <c r="H27" s="4"/>
      <c r="I27" s="4"/>
      <c r="J27" s="3">
        <v>12</v>
      </c>
      <c r="K27" s="4"/>
      <c r="L27" s="4"/>
      <c r="M27" s="4"/>
      <c r="N27" s="4"/>
      <c r="O27" s="3" t="s">
        <v>54</v>
      </c>
      <c r="P27" s="5">
        <v>2280</v>
      </c>
    </row>
    <row r="28" spans="1:18" s="18" customFormat="1" ht="15" customHeight="1">
      <c r="A28" s="29" t="s">
        <v>64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</row>
    <row r="29" spans="1:18" s="21" customFormat="1" ht="40.5" customHeight="1">
      <c r="A29" s="3">
        <v>1</v>
      </c>
      <c r="B29" s="3" t="s">
        <v>61</v>
      </c>
      <c r="C29" s="3" t="s">
        <v>21</v>
      </c>
      <c r="D29" s="3" t="s">
        <v>22</v>
      </c>
      <c r="E29" s="3">
        <v>280</v>
      </c>
      <c r="F29" s="4">
        <v>480</v>
      </c>
      <c r="G29" s="4">
        <v>360</v>
      </c>
      <c r="H29" s="4"/>
      <c r="I29" s="3"/>
      <c r="J29" s="3">
        <v>4</v>
      </c>
      <c r="K29" s="3"/>
      <c r="L29" s="3"/>
      <c r="M29" s="3"/>
      <c r="N29" s="4"/>
      <c r="O29" s="3" t="s">
        <v>34</v>
      </c>
      <c r="P29" s="5">
        <v>1120</v>
      </c>
      <c r="Q29" s="20"/>
      <c r="R29" s="20"/>
    </row>
    <row r="30" spans="1:18" s="18" customFormat="1" ht="39" customHeight="1">
      <c r="A30" s="3">
        <v>2</v>
      </c>
      <c r="B30" s="5" t="s">
        <v>20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4"/>
      <c r="I30" s="4"/>
      <c r="J30" s="3">
        <v>0</v>
      </c>
      <c r="K30" s="4"/>
      <c r="L30" s="4"/>
      <c r="M30" s="4"/>
      <c r="N30" s="4"/>
      <c r="O30" s="3" t="s">
        <v>34</v>
      </c>
      <c r="P30" s="25">
        <v>0</v>
      </c>
    </row>
    <row r="31" spans="1:18" s="18" customFormat="1" ht="39" customHeight="1">
      <c r="A31" s="3">
        <v>3</v>
      </c>
      <c r="B31" s="5" t="s">
        <v>65</v>
      </c>
      <c r="C31" s="3">
        <v>0</v>
      </c>
      <c r="D31" s="3">
        <v>0</v>
      </c>
      <c r="E31" s="3">
        <v>280</v>
      </c>
      <c r="F31" s="3">
        <v>480</v>
      </c>
      <c r="G31" s="3">
        <v>360</v>
      </c>
      <c r="H31" s="4"/>
      <c r="I31" s="4"/>
      <c r="J31" s="3">
        <v>4</v>
      </c>
      <c r="K31" s="4"/>
      <c r="L31" s="4"/>
      <c r="M31" s="4"/>
      <c r="N31" s="4"/>
      <c r="O31" s="3" t="s">
        <v>34</v>
      </c>
      <c r="P31" s="5">
        <v>0</v>
      </c>
    </row>
    <row r="32" spans="1:18" s="18" customFormat="1" ht="52.5" customHeight="1">
      <c r="A32" s="6">
        <v>4</v>
      </c>
      <c r="B32" s="15" t="s">
        <v>66</v>
      </c>
      <c r="C32" s="7">
        <v>0</v>
      </c>
      <c r="D32" s="8">
        <v>0</v>
      </c>
      <c r="E32" s="16"/>
      <c r="F32" s="8">
        <v>0</v>
      </c>
      <c r="G32" s="8">
        <v>0</v>
      </c>
      <c r="H32" s="8">
        <v>0</v>
      </c>
      <c r="I32" s="8">
        <v>0</v>
      </c>
      <c r="J32" s="8"/>
      <c r="K32" s="8">
        <v>0</v>
      </c>
      <c r="L32" s="8">
        <v>0</v>
      </c>
      <c r="M32" s="8">
        <v>0</v>
      </c>
      <c r="N32" s="16"/>
      <c r="O32" s="8" t="s">
        <v>30</v>
      </c>
      <c r="P32" s="6">
        <v>0</v>
      </c>
    </row>
    <row r="33" spans="1:18" s="18" customFormat="1" ht="15" customHeight="1">
      <c r="A33" s="32" t="s">
        <v>67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spans="1:18" s="18" customFormat="1" ht="43.5" customHeight="1">
      <c r="A34" s="3">
        <v>1</v>
      </c>
      <c r="B34" s="3" t="s">
        <v>68</v>
      </c>
      <c r="C34" s="3">
        <v>0</v>
      </c>
      <c r="D34" s="3">
        <v>0</v>
      </c>
      <c r="E34" s="4"/>
      <c r="F34" s="3"/>
      <c r="G34" s="4"/>
      <c r="H34" s="4">
        <v>0</v>
      </c>
      <c r="I34" s="4"/>
      <c r="J34" s="4"/>
      <c r="K34" s="3">
        <v>0</v>
      </c>
      <c r="L34" s="3">
        <v>0</v>
      </c>
      <c r="M34" s="3">
        <v>0</v>
      </c>
      <c r="N34" s="4"/>
      <c r="O34" s="3" t="s">
        <v>30</v>
      </c>
      <c r="P34" s="25">
        <v>0</v>
      </c>
    </row>
    <row r="35" spans="1:18" s="18" customFormat="1" ht="18.7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8" s="18" customFormat="1" ht="18.95" customHeight="1">
      <c r="A36" s="10"/>
      <c r="B36" s="11" t="s">
        <v>1</v>
      </c>
      <c r="C36" s="3"/>
      <c r="D36" s="3"/>
      <c r="E36" s="4"/>
      <c r="F36" s="3"/>
      <c r="G36" s="4"/>
      <c r="H36" s="4"/>
      <c r="I36" s="4"/>
      <c r="J36" s="4"/>
      <c r="K36" s="3"/>
      <c r="L36" s="4"/>
      <c r="M36" s="4"/>
      <c r="N36" s="4"/>
      <c r="O36" s="3"/>
      <c r="P36" s="11">
        <f>P7+P8+P9+P10+P11+P12+P13+P14+P15+P16+P17+P18+P19+P20+P21+P22+P23+P24+P25+P26+P27+P29+P30+P31+P32+P34</f>
        <v>46430</v>
      </c>
    </row>
    <row r="37" spans="1:18" s="18" customFormat="1" ht="1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8" s="18" customFormat="1" ht="36.75" customHeight="1">
      <c r="A38" s="3">
        <v>1</v>
      </c>
      <c r="B38" s="3" t="s">
        <v>69</v>
      </c>
      <c r="C38" s="3" t="s">
        <v>50</v>
      </c>
      <c r="D38" s="3" t="s">
        <v>70</v>
      </c>
      <c r="E38" s="4">
        <v>1500</v>
      </c>
      <c r="F38" s="3">
        <v>5500</v>
      </c>
      <c r="G38" s="4">
        <v>3800</v>
      </c>
      <c r="H38" s="4"/>
      <c r="I38" s="4"/>
      <c r="J38" s="4"/>
      <c r="K38" s="3"/>
      <c r="L38" s="3"/>
      <c r="M38" s="3"/>
      <c r="N38" s="4"/>
      <c r="O38" s="3"/>
      <c r="P38" s="3">
        <v>10000</v>
      </c>
    </row>
    <row r="39" spans="1:18" s="18" customFormat="1" ht="41.25" customHeight="1">
      <c r="A39" s="3">
        <v>1</v>
      </c>
      <c r="B39" s="3" t="s">
        <v>71</v>
      </c>
      <c r="C39" s="3" t="s">
        <v>72</v>
      </c>
      <c r="D39" s="3"/>
      <c r="E39" s="4"/>
      <c r="F39" s="3"/>
      <c r="G39" s="4"/>
      <c r="H39" s="4"/>
      <c r="I39" s="4"/>
      <c r="J39" s="4"/>
      <c r="K39" s="3"/>
      <c r="L39" s="3"/>
      <c r="M39" s="3"/>
      <c r="N39" s="4"/>
      <c r="O39" s="3"/>
      <c r="P39" s="5">
        <v>0</v>
      </c>
    </row>
    <row r="40" spans="1:18" s="18" customFormat="1" ht="27" customHeight="1">
      <c r="A40" s="3">
        <v>1</v>
      </c>
      <c r="B40" s="3" t="s">
        <v>73</v>
      </c>
      <c r="C40" s="3" t="s">
        <v>50</v>
      </c>
      <c r="D40" s="3" t="s">
        <v>74</v>
      </c>
      <c r="E40" s="4">
        <v>360</v>
      </c>
      <c r="F40" s="3"/>
      <c r="G40" s="4"/>
      <c r="H40" s="4">
        <v>150</v>
      </c>
      <c r="I40" s="4"/>
      <c r="J40" s="4"/>
      <c r="K40" s="3">
        <v>260</v>
      </c>
      <c r="L40" s="3"/>
      <c r="M40" s="3"/>
      <c r="N40" s="4"/>
      <c r="O40" s="3"/>
      <c r="P40" s="3">
        <v>770</v>
      </c>
    </row>
    <row r="41" spans="1:18" s="18" customFormat="1" ht="58.5" customHeight="1">
      <c r="A41" s="3">
        <v>1</v>
      </c>
      <c r="B41" s="3" t="s">
        <v>27</v>
      </c>
      <c r="C41" s="3" t="s">
        <v>28</v>
      </c>
      <c r="D41" s="3" t="s">
        <v>29</v>
      </c>
      <c r="E41" s="4">
        <v>340</v>
      </c>
      <c r="F41" s="3">
        <v>660</v>
      </c>
      <c r="G41" s="4"/>
      <c r="H41" s="3">
        <v>240</v>
      </c>
      <c r="I41" s="4"/>
      <c r="J41" s="3">
        <v>22</v>
      </c>
      <c r="K41" s="3">
        <v>260</v>
      </c>
      <c r="L41" s="4"/>
      <c r="M41" s="4"/>
      <c r="N41" s="4"/>
      <c r="O41" s="3" t="s">
        <v>30</v>
      </c>
      <c r="P41" s="5">
        <v>920</v>
      </c>
      <c r="Q41" s="19"/>
      <c r="R41" s="19"/>
    </row>
    <row r="42" spans="1:18" s="18" customFormat="1" ht="45.75" customHeight="1">
      <c r="A42" s="3">
        <v>1</v>
      </c>
      <c r="B42" s="3" t="s">
        <v>75</v>
      </c>
      <c r="C42" s="3" t="s">
        <v>86</v>
      </c>
      <c r="D42" s="3"/>
      <c r="E42" s="4"/>
      <c r="F42" s="3"/>
      <c r="G42" s="4"/>
      <c r="H42" s="4"/>
      <c r="I42" s="4"/>
      <c r="J42" s="4"/>
      <c r="K42" s="3"/>
      <c r="L42" s="3"/>
      <c r="M42" s="3"/>
      <c r="N42" s="4"/>
      <c r="O42" s="3"/>
      <c r="P42" s="3">
        <v>3930</v>
      </c>
    </row>
    <row r="43" spans="1:18" s="18" customFormat="1" ht="45.75" customHeight="1">
      <c r="A43" s="3"/>
      <c r="B43" s="3" t="s">
        <v>91</v>
      </c>
      <c r="C43" s="3" t="s">
        <v>60</v>
      </c>
      <c r="D43" s="3"/>
      <c r="E43" s="4"/>
      <c r="F43" s="3"/>
      <c r="G43" s="4"/>
      <c r="H43" s="4"/>
      <c r="I43" s="4"/>
      <c r="J43" s="4"/>
      <c r="K43" s="3">
        <v>500</v>
      </c>
      <c r="L43" s="3"/>
      <c r="M43" s="3"/>
      <c r="N43" s="4"/>
      <c r="O43" s="3"/>
      <c r="P43" s="3">
        <v>500</v>
      </c>
    </row>
    <row r="44" spans="1:18" s="18" customFormat="1" ht="45.75" customHeight="1">
      <c r="A44" s="3"/>
      <c r="B44" s="3" t="s">
        <v>1</v>
      </c>
      <c r="C44" s="3"/>
      <c r="D44" s="3"/>
      <c r="E44" s="4"/>
      <c r="F44" s="3"/>
      <c r="G44" s="4"/>
      <c r="H44" s="4"/>
      <c r="I44" s="4"/>
      <c r="J44" s="4"/>
      <c r="K44" s="3"/>
      <c r="L44" s="3"/>
      <c r="M44" s="3"/>
      <c r="N44" s="4"/>
      <c r="O44" s="3"/>
      <c r="P44" s="11">
        <f>P38+P39+P40+P41+P42+P43</f>
        <v>16120</v>
      </c>
    </row>
    <row r="45" spans="1:18" s="18" customFormat="1" ht="12" customHeight="1">
      <c r="A45" s="32" t="s">
        <v>76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18" s="18" customFormat="1" ht="48.75" customHeight="1">
      <c r="A46" s="3">
        <v>1</v>
      </c>
      <c r="B46" s="3" t="s">
        <v>77</v>
      </c>
      <c r="C46" s="3" t="s">
        <v>28</v>
      </c>
      <c r="D46" s="3" t="s">
        <v>74</v>
      </c>
      <c r="E46" s="4">
        <v>300</v>
      </c>
      <c r="F46" s="3">
        <v>900</v>
      </c>
      <c r="G46" s="4"/>
      <c r="H46" s="4"/>
      <c r="I46" s="4"/>
      <c r="J46" s="4"/>
      <c r="K46" s="3"/>
      <c r="L46" s="3"/>
      <c r="M46" s="3"/>
      <c r="N46" s="4"/>
      <c r="O46" s="3" t="s">
        <v>40</v>
      </c>
      <c r="P46" s="5">
        <v>0</v>
      </c>
    </row>
    <row r="47" spans="1:18" s="18" customFormat="1" ht="57.95" customHeight="1">
      <c r="A47" s="3">
        <v>2</v>
      </c>
      <c r="B47" s="3" t="s">
        <v>78</v>
      </c>
      <c r="C47" s="3" t="s">
        <v>60</v>
      </c>
      <c r="D47" s="3" t="s">
        <v>29</v>
      </c>
      <c r="E47" s="4"/>
      <c r="F47" s="3">
        <v>300</v>
      </c>
      <c r="G47" s="4"/>
      <c r="H47" s="4"/>
      <c r="I47" s="4"/>
      <c r="J47" s="4"/>
      <c r="K47" s="3">
        <v>200</v>
      </c>
      <c r="L47" s="3">
        <v>50</v>
      </c>
      <c r="M47" s="3">
        <v>50</v>
      </c>
      <c r="N47" s="4"/>
      <c r="O47" s="3" t="s">
        <v>30</v>
      </c>
      <c r="P47" s="5">
        <v>600</v>
      </c>
    </row>
    <row r="48" spans="1:18" s="18" customFormat="1" ht="22.5" customHeight="1">
      <c r="A48" s="3">
        <v>3</v>
      </c>
      <c r="B48" s="3" t="s">
        <v>89</v>
      </c>
      <c r="C48" s="3" t="s">
        <v>60</v>
      </c>
      <c r="D48" s="3"/>
      <c r="E48" s="4"/>
      <c r="F48" s="3"/>
      <c r="G48" s="4"/>
      <c r="H48" s="4"/>
      <c r="I48" s="4"/>
      <c r="J48" s="4"/>
      <c r="K48" s="3"/>
      <c r="L48" s="3"/>
      <c r="M48" s="3"/>
      <c r="N48" s="4"/>
      <c r="O48" s="3" t="s">
        <v>79</v>
      </c>
      <c r="P48" s="5">
        <v>3680</v>
      </c>
    </row>
    <row r="49" spans="1:16" s="18" customFormat="1" ht="38.25" customHeight="1">
      <c r="A49" s="3">
        <v>4</v>
      </c>
      <c r="B49" s="3" t="s">
        <v>80</v>
      </c>
      <c r="C49" s="3" t="s">
        <v>50</v>
      </c>
      <c r="D49" s="3" t="s">
        <v>62</v>
      </c>
      <c r="E49" s="4"/>
      <c r="F49" s="3"/>
      <c r="G49" s="4">
        <v>1500</v>
      </c>
      <c r="H49" s="4"/>
      <c r="I49" s="4">
        <v>1800</v>
      </c>
      <c r="J49" s="4"/>
      <c r="K49" s="3">
        <v>1560</v>
      </c>
      <c r="L49" s="3"/>
      <c r="M49" s="3"/>
      <c r="N49" s="4"/>
      <c r="O49" s="3" t="s">
        <v>30</v>
      </c>
      <c r="P49" s="5">
        <v>4860</v>
      </c>
    </row>
    <row r="50" spans="1:16" s="18" customFormat="1" ht="9" customHeight="1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8"/>
    </row>
    <row r="51" spans="1:16" s="18" customFormat="1" ht="39" customHeight="1">
      <c r="A51" s="3">
        <v>1</v>
      </c>
      <c r="B51" s="3" t="s">
        <v>81</v>
      </c>
      <c r="C51" s="3" t="s">
        <v>90</v>
      </c>
      <c r="D51" s="3"/>
      <c r="E51" s="4"/>
      <c r="F51" s="3"/>
      <c r="G51" s="4"/>
      <c r="H51" s="4"/>
      <c r="I51" s="4"/>
      <c r="J51" s="4"/>
      <c r="K51" s="3"/>
      <c r="L51" s="3"/>
      <c r="M51" s="3"/>
      <c r="N51" s="4"/>
      <c r="O51" s="3" t="s">
        <v>79</v>
      </c>
      <c r="P51" s="5">
        <v>2993</v>
      </c>
    </row>
    <row r="52" spans="1:16" s="18" customFormat="1" ht="24.75" customHeight="1">
      <c r="A52" s="11"/>
      <c r="B52" s="11" t="s">
        <v>3</v>
      </c>
      <c r="C52" s="11"/>
      <c r="D52" s="11"/>
      <c r="E52" s="12"/>
      <c r="F52" s="11"/>
      <c r="G52" s="12"/>
      <c r="H52" s="12"/>
      <c r="I52" s="12"/>
      <c r="J52" s="12"/>
      <c r="K52" s="11"/>
      <c r="L52" s="11"/>
      <c r="M52" s="11"/>
      <c r="N52" s="12"/>
      <c r="O52" s="11"/>
      <c r="P52" s="13">
        <f>P46+P47+P48+P49+P51</f>
        <v>12133</v>
      </c>
    </row>
    <row r="53" spans="1:16" s="18" customFormat="1" ht="18" customHeight="1">
      <c r="A53" s="11"/>
      <c r="B53" s="11" t="s">
        <v>4</v>
      </c>
      <c r="C53" s="11"/>
      <c r="D53" s="11"/>
      <c r="E53" s="12"/>
      <c r="F53" s="11"/>
      <c r="G53" s="12"/>
      <c r="H53" s="12"/>
      <c r="I53" s="12"/>
      <c r="J53" s="12"/>
      <c r="K53" s="11"/>
      <c r="L53" s="11"/>
      <c r="M53" s="11"/>
      <c r="N53" s="12"/>
      <c r="O53" s="11"/>
      <c r="P53" s="14">
        <f>P36+P44+P52</f>
        <v>74683</v>
      </c>
    </row>
    <row r="54" spans="1:16" s="18" customFormat="1" ht="18.7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1:16" s="18" customFormat="1" ht="18.7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1:16" s="18" customFormat="1" ht="18.7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s="18" customFormat="1" ht="18.75"/>
    <row r="58" spans="1:16" s="18" customFormat="1" ht="18.75"/>
    <row r="59" spans="1:16" s="18" customFormat="1" ht="18.75"/>
    <row r="60" spans="1:16" s="18" customFormat="1" ht="18.75"/>
    <row r="61" spans="1:16" s="18" customFormat="1" ht="18.75"/>
    <row r="62" spans="1:16" s="18" customFormat="1" ht="18.75"/>
    <row r="63" spans="1:16" s="18" customFormat="1" ht="18.75"/>
    <row r="64" spans="1:16" s="18" customFormat="1" ht="18.75"/>
    <row r="65" s="18" customFormat="1" ht="18.75"/>
    <row r="66" s="18" customFormat="1" ht="18.75"/>
    <row r="67" s="18" customFormat="1" ht="18.75"/>
    <row r="68" s="18" customFormat="1" ht="18.75"/>
    <row r="69" s="18" customFormat="1" ht="18.75"/>
    <row r="70" s="18" customFormat="1" ht="18.75"/>
    <row r="71" s="18" customFormat="1" ht="18.75"/>
    <row r="72" s="18" customFormat="1" ht="18.75"/>
    <row r="73" s="18" customFormat="1" ht="18.75"/>
    <row r="74" s="18" customFormat="1" ht="18.75"/>
    <row r="75" s="18" customFormat="1" ht="18.75"/>
    <row r="76" s="18" customFormat="1" ht="18.75"/>
    <row r="77" s="18" customFormat="1" ht="18.75"/>
    <row r="78" s="18" customFormat="1" ht="18.75"/>
    <row r="79" s="18" customFormat="1" ht="18.75"/>
    <row r="80" s="18" customFormat="1" ht="18.75"/>
    <row r="81" s="18" customFormat="1" ht="18.75"/>
    <row r="82" s="18" customFormat="1" ht="18.75"/>
    <row r="83" s="18" customFormat="1" ht="18.75"/>
    <row r="84" s="18" customFormat="1" ht="18.75"/>
    <row r="85" s="18" customFormat="1" ht="18.75"/>
    <row r="86" s="18" customFormat="1" ht="18.75"/>
    <row r="87" s="18" customFormat="1" ht="18.75"/>
    <row r="88" s="18" customFormat="1" ht="18.75"/>
    <row r="89" s="18" customFormat="1" ht="18.75"/>
    <row r="90" s="18" customFormat="1" ht="18.75"/>
    <row r="91" s="18" customFormat="1" ht="18.75"/>
    <row r="92" s="18" customFormat="1" ht="18.75"/>
    <row r="93" s="18" customFormat="1" ht="18.75"/>
    <row r="94" s="18" customFormat="1" ht="18.75"/>
    <row r="95" s="18" customFormat="1" ht="18.75"/>
    <row r="96" s="18" customFormat="1" ht="18.75"/>
    <row r="97" s="18" customFormat="1" ht="18.75"/>
    <row r="98" s="18" customFormat="1" ht="18.75"/>
    <row r="99" s="18" customFormat="1" ht="18.75"/>
    <row r="100" s="18" customFormat="1" ht="18.75"/>
    <row r="101" s="18" customFormat="1" ht="18.75"/>
    <row r="102" s="18" customFormat="1" ht="18.75"/>
    <row r="103" s="18" customFormat="1" ht="18.75"/>
    <row r="104" s="18" customFormat="1" ht="18.75"/>
    <row r="105" s="18" customFormat="1" ht="18.75"/>
    <row r="106" s="18" customFormat="1" ht="18.75"/>
    <row r="107" s="18" customFormat="1" ht="18.75"/>
    <row r="108" s="18" customFormat="1" ht="18.75"/>
    <row r="109" s="18" customFormat="1" ht="18.75"/>
    <row r="110" s="18" customFormat="1" ht="18.75"/>
    <row r="111" s="18" customFormat="1" ht="18.75"/>
    <row r="112" s="18" customFormat="1" ht="18.75"/>
    <row r="113" s="18" customFormat="1" ht="18.75"/>
    <row r="114" s="18" customFormat="1" ht="18.75"/>
    <row r="115" s="18" customFormat="1" ht="18.75"/>
    <row r="116" s="18" customFormat="1" ht="18.75"/>
    <row r="117" s="18" customFormat="1" ht="18.75"/>
    <row r="118" s="18" customFormat="1" ht="18.75"/>
    <row r="119" s="18" customFormat="1" ht="18.75"/>
    <row r="120" s="18" customFormat="1" ht="18.75"/>
    <row r="121" s="18" customFormat="1" ht="18.75"/>
    <row r="122" s="18" customFormat="1" ht="18.75"/>
  </sheetData>
  <mergeCells count="6">
    <mergeCell ref="A50:P50"/>
    <mergeCell ref="A6:P6"/>
    <mergeCell ref="A28:P28"/>
    <mergeCell ref="A33:P33"/>
    <mergeCell ref="A37:P37"/>
    <mergeCell ref="A45:P45"/>
  </mergeCells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ღონისძიებების კალენდარული გეგმა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2024-12-19T13:05:29Z</cp:lastPrinted>
  <dcterms:created xsi:type="dcterms:W3CDTF">2020-05-27T12:13:00Z</dcterms:created>
  <dcterms:modified xsi:type="dcterms:W3CDTF">2024-12-26T06:08:43Z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