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435"/>
  </bookViews>
  <sheets>
    <sheet name="საშტატო რიცხოვნება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4" l="1"/>
  <c r="G9" i="4"/>
  <c r="H9" i="4" s="1"/>
  <c r="H8" i="4"/>
  <c r="G8" i="4"/>
  <c r="G7" i="4"/>
  <c r="H7" i="4" s="1"/>
  <c r="H6" i="4"/>
  <c r="G6" i="4"/>
  <c r="G5" i="4"/>
  <c r="H5" i="4" s="1"/>
  <c r="H4" i="4" s="1"/>
  <c r="I4" i="4" s="1"/>
  <c r="G4" i="4"/>
  <c r="C4" i="4"/>
</calcChain>
</file>

<file path=xl/sharedStrings.xml><?xml version="1.0" encoding="utf-8"?>
<sst xmlns="http://schemas.openxmlformats.org/spreadsheetml/2006/main" count="20" uniqueCount="17">
  <si>
    <t>სულ</t>
  </si>
  <si>
    <t xml:space="preserve">ა(ა)იპ - ონის მუნიციპალური წყალმომარაგების ქსელის მოვლა-შენახვის ცენტრის   შტატები და თანამდებობრივი სარგო </t>
  </si>
  <si>
    <t>შტატით გათვალიწინებული თანამდებობების დასახელება</t>
  </si>
  <si>
    <t>2025 წლის გეგმა</t>
  </si>
  <si>
    <t>რაოდენობა</t>
  </si>
  <si>
    <t>თანამდებობრივი სარგო თვეში ერთ ერთეულზე</t>
  </si>
  <si>
    <t>სულ თანამდებობრივი სარგო თვეში</t>
  </si>
  <si>
    <t>სულ თანამდებობრივი სარგო წელიწადში</t>
  </si>
  <si>
    <t>სულ შრომის წლიური ანაზღაურება</t>
  </si>
  <si>
    <t>იანვარი</t>
  </si>
  <si>
    <t>თებერვლიდან</t>
  </si>
  <si>
    <t>ივნისიდან</t>
  </si>
  <si>
    <t>დირექტორი</t>
  </si>
  <si>
    <t>ბუღალტერი</t>
  </si>
  <si>
    <t>სპეციალისტი</t>
  </si>
  <si>
    <t>საქმის მწარმოებელი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</si>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</sst>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a_r_i_-;\-* #,##0.00\ _L_a_r_i_-;_-* &quot;-&quot;??\ _L_a_r_i_-;_-@_-"/>
    <numFmt numFmtId="165" formatCode="#,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theme="1"/>
      <name val="Calibri"/>
      <family val="2"/>
      <scheme val="minor"/>
    </font>
    <font>
      <b/>
      <sz val="12"/>
      <color rgb="FF000000"/>
      <name val="Sylfaen"/>
      <family val="1"/>
    </font>
    <font>
      <b/>
      <sz val="10"/>
      <color rgb="FF000000"/>
      <name val="Sylfaen"/>
      <family val="1"/>
    </font>
    <font>
      <b/>
      <sz val="11"/>
      <color rgb="FF000000"/>
      <name val="Sylfaen"/>
      <family val="1"/>
    </font>
    <font>
      <sz val="12"/>
      <name val="Sylfaen"/>
      <family val="1"/>
      <charset val="204"/>
    </font>
    <font>
      <b/>
      <sz val="12"/>
      <color rgb="FF000000"/>
      <name val="Sylfaen"/>
      <family val="1"/>
      <charset val="204"/>
    </font>
    <font>
      <sz val="11"/>
      <color theme="1"/>
      <name val="Silfae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3" fontId="0" fillId="0" borderId="0" xfId="0" applyNumberFormat="1"/>
    <xf numFmtId="0" fontId="5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vertical="center" wrapText="1"/>
    </xf>
    <xf numFmtId="0" fontId="7" fillId="0" borderId="1" xfId="2" applyFont="1" applyBorder="1" applyAlignment="1" applyProtection="1">
      <alignment horizontal="left" vertical="center"/>
      <protection locked="0"/>
    </xf>
    <xf numFmtId="3" fontId="7" fillId="0" borderId="1" xfId="0" applyNumberFormat="1" applyFont="1" applyBorder="1" applyAlignment="1" applyProtection="1">
      <alignment horizontal="center" vertical="center"/>
      <protection locked="0"/>
    </xf>
    <xf numFmtId="165" fontId="8" fillId="2" borderId="1" xfId="0" applyNumberFormat="1" applyFont="1" applyFill="1" applyBorder="1" applyAlignment="1" applyProtection="1">
      <alignment vertical="center" wrapText="1"/>
      <protection locked="0"/>
    </xf>
    <xf numFmtId="0" fontId="7" fillId="0" borderId="1" xfId="2" applyFont="1" applyBorder="1" applyAlignment="1" applyProtection="1">
      <alignment horizontal="left" vertical="center" wrapText="1"/>
      <protection locked="0"/>
    </xf>
    <xf numFmtId="0" fontId="9" fillId="0" borderId="1" xfId="0" applyFont="1" applyBorder="1"/>
    <xf numFmtId="3" fontId="7" fillId="0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">
    <cellStyle name="Comma 5" xfId="3"/>
    <cellStyle name="Îáû÷íûé_ÐÎÌÀÍ--Ø-8" xfId="2"/>
    <cellStyle name="Normal" xfId="0" builtinId="0"/>
    <cellStyle name="Normal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B17" sqref="B17"/>
    </sheetView>
  </sheetViews>
  <sheetFormatPr defaultRowHeight="15"/>
  <cols>
    <col min="1" max="1" width="4.7109375" customWidth="1"/>
    <col min="2" max="2" width="44.28515625" customWidth="1"/>
    <col min="3" max="4" width="10.7109375" customWidth="1"/>
    <col min="5" max="5" width="12.140625" customWidth="1"/>
    <col min="6" max="6" width="14.140625" customWidth="1"/>
    <col min="7" max="9" width="10.7109375" customWidth="1"/>
  </cols>
  <sheetData>
    <row r="1" spans="1:11" ht="43.5" customHeight="1">
      <c r="A1" s="1"/>
      <c r="B1" s="13" t="s">
        <v>1</v>
      </c>
      <c r="C1" s="13"/>
      <c r="D1" s="13"/>
      <c r="E1" s="13"/>
      <c r="F1" s="13"/>
      <c r="G1" s="13"/>
      <c r="H1" s="13"/>
      <c r="I1" s="13"/>
    </row>
    <row r="2" spans="1:11" ht="18">
      <c r="A2" s="14"/>
      <c r="B2" s="17" t="s">
        <v>2</v>
      </c>
      <c r="C2" s="16" t="s">
        <v>3</v>
      </c>
      <c r="D2" s="16"/>
      <c r="E2" s="16"/>
      <c r="F2" s="16"/>
      <c r="G2" s="16"/>
      <c r="H2" s="16"/>
      <c r="I2" s="16"/>
    </row>
    <row r="3" spans="1:11" ht="105">
      <c r="A3" s="15"/>
      <c r="B3" s="17"/>
      <c r="C3" s="3" t="s">
        <v>4</v>
      </c>
      <c r="D3" s="3" t="s">
        <v>5</v>
      </c>
      <c r="E3" s="3" t="s">
        <v>5</v>
      </c>
      <c r="F3" s="3"/>
      <c r="G3" s="3" t="s">
        <v>6</v>
      </c>
      <c r="H3" s="3" t="s">
        <v>7</v>
      </c>
      <c r="I3" s="3" t="s">
        <v>8</v>
      </c>
    </row>
    <row r="4" spans="1:11" ht="30">
      <c r="A4" s="1"/>
      <c r="B4" s="3" t="s">
        <v>0</v>
      </c>
      <c r="C4" s="4">
        <f>SUM(C5:C10)</f>
        <v>9</v>
      </c>
      <c r="D4" s="4" t="s">
        <v>9</v>
      </c>
      <c r="E4" s="4" t="s">
        <v>10</v>
      </c>
      <c r="F4" s="4" t="s">
        <v>11</v>
      </c>
      <c r="G4" s="5">
        <f>G5+G6+G7+G8+G10</f>
        <v>9255</v>
      </c>
      <c r="H4" s="5">
        <f>H5+H6+H7+H8+H9+H10</f>
        <v>115445</v>
      </c>
      <c r="I4" s="6">
        <f>H4</f>
        <v>115445</v>
      </c>
    </row>
    <row r="5" spans="1:11" ht="18">
      <c r="A5" s="1"/>
      <c r="B5" s="7" t="s">
        <v>12</v>
      </c>
      <c r="C5" s="8">
        <v>1</v>
      </c>
      <c r="D5" s="8">
        <v>2050</v>
      </c>
      <c r="E5" s="8">
        <v>2175</v>
      </c>
      <c r="F5" s="8"/>
      <c r="G5" s="8">
        <f>E5*C5</f>
        <v>2175</v>
      </c>
      <c r="H5" s="8">
        <f>G5*11+D5</f>
        <v>25975</v>
      </c>
      <c r="I5" s="9"/>
    </row>
    <row r="6" spans="1:11" ht="18">
      <c r="A6" s="1"/>
      <c r="B6" s="7" t="s">
        <v>13</v>
      </c>
      <c r="C6" s="8">
        <v>1</v>
      </c>
      <c r="D6" s="8">
        <v>605</v>
      </c>
      <c r="E6" s="8">
        <v>730</v>
      </c>
      <c r="F6" s="8"/>
      <c r="G6" s="8">
        <f t="shared" ref="G6:G9" si="0">E6*C6</f>
        <v>730</v>
      </c>
      <c r="H6" s="8">
        <f t="shared" ref="H6:H9" si="1">G6*11+D6</f>
        <v>8635</v>
      </c>
      <c r="I6" s="9"/>
    </row>
    <row r="7" spans="1:11" ht="18">
      <c r="A7" s="1"/>
      <c r="B7" s="10" t="s">
        <v>14</v>
      </c>
      <c r="C7" s="8">
        <v>3</v>
      </c>
      <c r="D7" s="8">
        <v>990</v>
      </c>
      <c r="E7" s="8">
        <v>1115</v>
      </c>
      <c r="F7" s="8"/>
      <c r="G7" s="8">
        <f t="shared" si="0"/>
        <v>3345</v>
      </c>
      <c r="H7" s="8">
        <f>G7*11+D7*3</f>
        <v>39765</v>
      </c>
      <c r="I7" s="9"/>
    </row>
    <row r="8" spans="1:11" ht="18">
      <c r="A8" s="1"/>
      <c r="B8" s="10" t="s">
        <v>14</v>
      </c>
      <c r="C8" s="8">
        <v>2</v>
      </c>
      <c r="D8" s="8">
        <v>495</v>
      </c>
      <c r="E8" s="8">
        <v>620</v>
      </c>
      <c r="F8" s="8"/>
      <c r="G8" s="8">
        <f t="shared" si="0"/>
        <v>1240</v>
      </c>
      <c r="H8" s="8">
        <f>G8*11+D8*2</f>
        <v>14630</v>
      </c>
      <c r="I8" s="9"/>
    </row>
    <row r="9" spans="1:11" ht="18">
      <c r="A9" s="1"/>
      <c r="B9" s="11" t="s">
        <v>15</v>
      </c>
      <c r="C9" s="12">
        <v>1</v>
      </c>
      <c r="D9" s="12">
        <v>605</v>
      </c>
      <c r="E9" s="12">
        <v>730</v>
      </c>
      <c r="F9" s="12"/>
      <c r="G9" s="8">
        <f t="shared" si="0"/>
        <v>730</v>
      </c>
      <c r="H9" s="8">
        <f t="shared" si="1"/>
        <v>8635</v>
      </c>
      <c r="I9" s="1"/>
      <c r="J9" s="2"/>
    </row>
    <row r="10" spans="1:11" ht="18">
      <c r="A10" s="1"/>
      <c r="B10" s="10" t="s">
        <v>14</v>
      </c>
      <c r="C10" s="8">
        <v>1</v>
      </c>
      <c r="D10" s="8">
        <v>990</v>
      </c>
      <c r="E10" s="8">
        <v>1115</v>
      </c>
      <c r="F10" s="8">
        <v>1765</v>
      </c>
      <c r="G10" s="8">
        <v>1765</v>
      </c>
      <c r="H10" s="8">
        <f>D10+E10*4+G10*7</f>
        <v>17805</v>
      </c>
      <c r="I10" s="9"/>
    </row>
    <row r="11" spans="1:11">
      <c r="D11" s="2"/>
      <c r="H11" s="2"/>
    </row>
    <row r="14" spans="1:11">
      <c r="K14" t="s">
        <v>16</v>
      </c>
    </row>
  </sheetData>
  <mergeCells count="4">
    <mergeCell ref="B1:I1"/>
    <mergeCell ref="A2:A3"/>
    <mergeCell ref="C2:I2"/>
    <mergeCell ref="B2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საშტატო რიცხოვნება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2025-02-20T19:33:21Z</cp:lastPrinted>
  <dcterms:created xsi:type="dcterms:W3CDTF">2020-05-28T11:39:44Z</dcterms:created>
  <dcterms:modified xsi:type="dcterms:W3CDTF">2025-06-16T12:44:49Z</dcterms:modified>
</cp:coreProperties>
</file>