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ბიუჯეტ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0" i="3" l="1"/>
  <c r="C11" i="3"/>
  <c r="D41" i="3" l="1"/>
  <c r="D28" i="3" l="1"/>
  <c r="C8" i="3" l="1"/>
  <c r="C9" i="3"/>
  <c r="C12" i="3"/>
  <c r="C13" i="3"/>
  <c r="C14" i="3"/>
  <c r="C15" i="3"/>
  <c r="C16" i="3"/>
  <c r="C17" i="3"/>
  <c r="C18" i="3"/>
  <c r="C19" i="3"/>
  <c r="C21" i="3"/>
  <c r="C23" i="3"/>
  <c r="C24" i="3"/>
  <c r="C26" i="3"/>
  <c r="C27" i="3"/>
  <c r="C28" i="3"/>
  <c r="C29" i="3"/>
  <c r="C30" i="3"/>
  <c r="C31" i="3"/>
  <c r="C32" i="3"/>
  <c r="C33" i="3"/>
  <c r="C34" i="3"/>
  <c r="C36" i="3"/>
  <c r="C37" i="3"/>
  <c r="C38" i="3"/>
  <c r="C39" i="3"/>
  <c r="C40" i="3"/>
  <c r="C41" i="3"/>
  <c r="C42" i="3"/>
  <c r="C6" i="3"/>
  <c r="D35" i="3" l="1"/>
  <c r="C35" i="3" s="1"/>
  <c r="D25" i="3"/>
  <c r="D22" i="3"/>
  <c r="C22" i="3" s="1"/>
  <c r="C25" i="3" l="1"/>
  <c r="D10" i="3"/>
  <c r="D7" i="3" l="1"/>
  <c r="D43" i="3" l="1"/>
  <c r="C46" i="3"/>
  <c r="C45" i="3"/>
  <c r="C44" i="3"/>
  <c r="E35" i="3"/>
  <c r="E32" i="3"/>
  <c r="E25" i="3"/>
  <c r="E22" i="3"/>
  <c r="E17" i="3"/>
  <c r="E13" i="3" s="1"/>
  <c r="E10" i="3" l="1"/>
  <c r="E7" i="3" l="1"/>
  <c r="C10" i="3"/>
  <c r="E43" i="3" l="1"/>
  <c r="C43" i="3" s="1"/>
  <c r="C7" i="3"/>
</calcChain>
</file>

<file path=xl/sharedStrings.xml><?xml version="1.0" encoding="utf-8"?>
<sst xmlns="http://schemas.openxmlformats.org/spreadsheetml/2006/main" count="59" uniqueCount="58">
  <si>
    <t>N</t>
  </si>
  <si>
    <t>ხარჯების დასახელება</t>
  </si>
  <si>
    <t>წლიური გეგმა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</si>
  <si>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</si>
  <si>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</si>
  <si>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</si>
  <si>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</si>
  <si>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</si>
  <si>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</si>
  <si>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</si>
  <si>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</si>
  <si>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</si>
  <si>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</si>
  <si>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</si>
  <si>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</si>
  <si>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</si>
  <si>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</si>
  <si>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</si>
  <si>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 კომპიუტერული ტექნიკა</t>
  </si>
  <si>
    <t xml:space="preserve">      კარტიჯის შეძენა და დატუმბვა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</si>
  <si>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</si>
  <si>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</si>
  <si>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</si>
  <si>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</si>
  <si>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</si>
  <si>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</si>
  <si>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</si>
  <si>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</si>
  <si>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</si>
  <si>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</si>
  <si>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</si>
  <si>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</si>
  <si>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</si>
  <si>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</si>
  <si>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</si>
  <si>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</si>
  <si>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</si>
  <si>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</si>
  <si>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</si>
  <si>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</si>
  <si>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</si>
  <si>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</si>
  <si>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საწევრო გადასახადი</t>
  </si>
  <si>
    <t xml:space="preserve"> - აუდიტის ხარჯი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</si>
  <si>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</si>
  <si>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</si>
  <si>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</si>
  <si>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</si>
  <si>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 xml:space="preserve">  -  საოფისე ინვენტარის შეძენა </t>
  </si>
  <si>
    <t xml:space="preserve">     სხვა მცირეფასიანი საოფისე ტექნიკისა და დამონტაჟების ხარჯი</t>
  </si>
  <si>
    <t xml:space="preserve">      სხვა საოფისე მცირეფასიანი ინვენტარის შეძენა</t>
  </si>
  <si>
    <t>შენიშვნა</t>
  </si>
  <si>
    <t>სხვა ხარჯი</t>
  </si>
  <si>
    <t>ა(ა)იპ - ონის მუნიციპალიტეტის საჭიდაო სკოლა</t>
  </si>
  <si>
    <t xml:space="preserve">         გაზი</t>
  </si>
  <si>
    <t xml:space="preserve">   - მუნიციპალური განვითარების სააგენტოს მომსახურება</t>
  </si>
  <si>
    <t>საჭიდაო სკოლის შენობის უზურფრუქტით გადმოცემის ხარჯი</t>
  </si>
  <si>
    <t xml:space="preserve">  - ნორმატიული აქტების, ჟურნალ გაზეთების, საგამომცემლო სასტამბო ხარჯი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</si>
</sst>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rgb="FFFF0000"/>
      <name val="Sylfaen"/>
      <family val="1"/>
    </font>
    <font>
      <sz val="11"/>
      <color theme="1"/>
      <name val="Sylfaen"/>
      <family val="1"/>
    </font>
    <font>
      <sz val="10"/>
      <name val="Arial Cy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164" fontId="11" fillId="0" borderId="0" applyFont="0" applyFill="0" applyBorder="0" applyAlignment="0" applyProtection="0"/>
  </cellStyleXfs>
  <cellXfs count="51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 wrapText="1"/>
    </xf>
    <xf numFmtId="0" fontId="3" fillId="0" borderId="8" xfId="1" applyFont="1" applyBorder="1" applyAlignment="1">
      <alignment horizontal="center" vertical="center"/>
    </xf>
    <xf numFmtId="0" fontId="7" fillId="0" borderId="8" xfId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center" vertical="center"/>
    </xf>
    <xf numFmtId="3" fontId="8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3" fontId="4" fillId="0" borderId="2" xfId="1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vertical="center"/>
    </xf>
    <xf numFmtId="0" fontId="4" fillId="0" borderId="2" xfId="1" applyNumberFormat="1" applyFont="1" applyBorder="1" applyAlignment="1">
      <alignment horizontal="center" vertical="center"/>
    </xf>
    <xf numFmtId="3" fontId="0" fillId="0" borderId="0" xfId="0" applyNumberFormat="1"/>
    <xf numFmtId="0" fontId="3" fillId="0" borderId="10" xfId="1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3" fontId="3" fillId="4" borderId="2" xfId="1" applyNumberFormat="1" applyFont="1" applyFill="1" applyBorder="1" applyAlignment="1">
      <alignment horizontal="center" vertical="center"/>
    </xf>
    <xf numFmtId="3" fontId="5" fillId="4" borderId="2" xfId="1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0" fontId="6" fillId="0" borderId="10" xfId="1" applyFont="1" applyBorder="1" applyAlignment="1">
      <alignment vertical="center"/>
    </xf>
    <xf numFmtId="3" fontId="3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/>
    </xf>
    <xf numFmtId="3" fontId="3" fillId="5" borderId="2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T25" sqref="T25"/>
    </sheetView>
  </sheetViews>
  <sheetFormatPr defaultRowHeight="15"/>
  <cols>
    <col min="1" max="1" width="4" customWidth="1"/>
    <col min="2" max="2" width="55.5703125" customWidth="1"/>
    <col min="3" max="5" width="11.5703125" customWidth="1"/>
    <col min="6" max="6" width="16.140625" customWidth="1"/>
  </cols>
  <sheetData>
    <row r="1" spans="1:9" ht="31.5" customHeight="1">
      <c r="A1" s="41" t="s">
        <v>53</v>
      </c>
      <c r="B1" s="41"/>
      <c r="C1" s="41"/>
      <c r="D1" s="41"/>
      <c r="E1" s="41"/>
      <c r="F1" s="41"/>
    </row>
    <row r="2" spans="1:9" ht="24" customHeight="1">
      <c r="A2" s="45" t="s">
        <v>0</v>
      </c>
      <c r="B2" s="47" t="s">
        <v>1</v>
      </c>
      <c r="C2" s="42" t="s">
        <v>2</v>
      </c>
      <c r="D2" s="43"/>
      <c r="E2" s="44"/>
      <c r="F2" s="49" t="s">
        <v>51</v>
      </c>
    </row>
    <row r="3" spans="1:9" ht="24" customHeight="1" thickBot="1">
      <c r="A3" s="46"/>
      <c r="B3" s="48"/>
      <c r="C3" s="2" t="s">
        <v>3</v>
      </c>
      <c r="D3" s="37" t="s">
        <v>4</v>
      </c>
      <c r="E3" s="2" t="s">
        <v>5</v>
      </c>
      <c r="F3" s="50"/>
    </row>
    <row r="4" spans="1:9" ht="17.25" customHeight="1" thickTop="1">
      <c r="A4" s="3"/>
      <c r="B4" s="4" t="s">
        <v>6</v>
      </c>
      <c r="C4" s="5">
        <v>72</v>
      </c>
      <c r="D4" s="6"/>
      <c r="E4" s="6"/>
      <c r="F4" s="5"/>
    </row>
    <row r="5" spans="1:9" ht="17.25" customHeight="1">
      <c r="A5" s="1"/>
      <c r="B5" s="7" t="s">
        <v>7</v>
      </c>
      <c r="C5" s="5">
        <v>20</v>
      </c>
      <c r="D5" s="5"/>
      <c r="E5" s="5"/>
      <c r="F5" s="5"/>
    </row>
    <row r="6" spans="1:9" ht="17.25" customHeight="1">
      <c r="A6" s="1">
        <v>1</v>
      </c>
      <c r="B6" s="7" t="s">
        <v>8</v>
      </c>
      <c r="C6" s="5">
        <f>D6</f>
        <v>152855</v>
      </c>
      <c r="D6" s="8">
        <v>152855</v>
      </c>
      <c r="E6" s="8"/>
      <c r="F6" s="5"/>
    </row>
    <row r="7" spans="1:9" ht="17.25" customHeight="1">
      <c r="A7" s="27">
        <v>2</v>
      </c>
      <c r="B7" s="28" t="s">
        <v>9</v>
      </c>
      <c r="C7" s="39">
        <f>D7+E7</f>
        <v>117995</v>
      </c>
      <c r="D7" s="30">
        <f>SUM(D8:D10,D29:D32,D35)</f>
        <v>116995</v>
      </c>
      <c r="E7" s="30">
        <f>SUM(E8:E10,E29:E32,E35)</f>
        <v>1000</v>
      </c>
      <c r="F7" s="29"/>
      <c r="G7" s="22"/>
    </row>
    <row r="8" spans="1:9">
      <c r="A8" s="9" t="s">
        <v>10</v>
      </c>
      <c r="B8" s="10" t="s">
        <v>11</v>
      </c>
      <c r="C8" s="5">
        <f t="shared" ref="C8:C42" si="0">D8</f>
        <v>0</v>
      </c>
      <c r="D8" s="8"/>
      <c r="E8" s="8"/>
      <c r="F8" s="5"/>
      <c r="G8" s="22"/>
    </row>
    <row r="9" spans="1:9">
      <c r="A9" s="31" t="s">
        <v>12</v>
      </c>
      <c r="B9" s="32" t="s">
        <v>13</v>
      </c>
      <c r="C9" s="25">
        <f t="shared" si="0"/>
        <v>850</v>
      </c>
      <c r="D9" s="26">
        <v>850</v>
      </c>
      <c r="E9" s="26"/>
      <c r="F9" s="25"/>
      <c r="G9" s="22"/>
    </row>
    <row r="10" spans="1:9">
      <c r="A10" s="31" t="s">
        <v>14</v>
      </c>
      <c r="B10" s="32" t="s">
        <v>15</v>
      </c>
      <c r="C10" s="25">
        <f>D10+E10</f>
        <v>27330</v>
      </c>
      <c r="D10" s="26">
        <f>SUM(D11:D13,D17,D19,D20:D22,D25+D18)</f>
        <v>26330</v>
      </c>
      <c r="E10" s="26">
        <f>SUM(E11:E13,E17,E19,E20:E22,E25)</f>
        <v>1000</v>
      </c>
      <c r="F10" s="25"/>
      <c r="G10" s="22"/>
      <c r="H10" s="22"/>
      <c r="I10" s="22"/>
    </row>
    <row r="11" spans="1:9">
      <c r="A11" s="9"/>
      <c r="B11" s="10" t="s">
        <v>16</v>
      </c>
      <c r="C11" s="5">
        <f>D11+E11</f>
        <v>1080</v>
      </c>
      <c r="D11" s="8">
        <v>630</v>
      </c>
      <c r="E11" s="8">
        <v>450</v>
      </c>
      <c r="F11" s="5"/>
    </row>
    <row r="12" spans="1:9" ht="25.5">
      <c r="A12" s="9"/>
      <c r="B12" s="11" t="s">
        <v>57</v>
      </c>
      <c r="C12" s="5">
        <f t="shared" si="0"/>
        <v>400</v>
      </c>
      <c r="D12" s="40">
        <v>400</v>
      </c>
      <c r="E12" s="8"/>
      <c r="F12" s="5"/>
    </row>
    <row r="13" spans="1:9" ht="26.25" customHeight="1">
      <c r="A13" s="9"/>
      <c r="B13" s="11" t="s">
        <v>17</v>
      </c>
      <c r="C13" s="5">
        <f t="shared" si="0"/>
        <v>0</v>
      </c>
      <c r="D13" s="8"/>
      <c r="E13" s="8">
        <f t="shared" ref="E13" si="1">SUM(E14:E18)</f>
        <v>0</v>
      </c>
      <c r="F13" s="5"/>
    </row>
    <row r="14" spans="1:9">
      <c r="A14" s="9"/>
      <c r="B14" s="11" t="s">
        <v>18</v>
      </c>
      <c r="C14" s="5">
        <f t="shared" si="0"/>
        <v>0</v>
      </c>
      <c r="D14" s="8"/>
      <c r="E14" s="8"/>
      <c r="F14" s="5"/>
    </row>
    <row r="15" spans="1:9">
      <c r="A15" s="9"/>
      <c r="B15" s="10" t="s">
        <v>19</v>
      </c>
      <c r="C15" s="5">
        <f t="shared" si="0"/>
        <v>0</v>
      </c>
      <c r="D15" s="8"/>
      <c r="E15" s="8"/>
      <c r="F15" s="5"/>
    </row>
    <row r="16" spans="1:9">
      <c r="A16" s="9"/>
      <c r="B16" s="10" t="s">
        <v>49</v>
      </c>
      <c r="C16" s="5">
        <f t="shared" si="0"/>
        <v>0</v>
      </c>
      <c r="D16" s="8"/>
      <c r="E16" s="8"/>
      <c r="F16" s="5"/>
    </row>
    <row r="17" spans="1:6">
      <c r="A17" s="9"/>
      <c r="B17" s="10" t="s">
        <v>48</v>
      </c>
      <c r="C17" s="5">
        <f t="shared" si="0"/>
        <v>0</v>
      </c>
      <c r="D17" s="8"/>
      <c r="E17" s="8">
        <f t="shared" ref="E17" si="2">E18</f>
        <v>0</v>
      </c>
      <c r="F17" s="5"/>
    </row>
    <row r="18" spans="1:6">
      <c r="A18" s="9"/>
      <c r="B18" s="11" t="s">
        <v>50</v>
      </c>
      <c r="C18" s="5">
        <f t="shared" si="0"/>
        <v>1600</v>
      </c>
      <c r="D18" s="40">
        <v>1600</v>
      </c>
      <c r="E18" s="8"/>
      <c r="F18" s="5"/>
    </row>
    <row r="19" spans="1:6">
      <c r="A19" s="9"/>
      <c r="B19" s="11" t="s">
        <v>20</v>
      </c>
      <c r="C19" s="5">
        <f t="shared" si="0"/>
        <v>0</v>
      </c>
      <c r="D19" s="8"/>
      <c r="E19" s="8"/>
      <c r="F19" s="5"/>
    </row>
    <row r="20" spans="1:6">
      <c r="A20" s="9"/>
      <c r="B20" s="11" t="s">
        <v>21</v>
      </c>
      <c r="C20" s="5">
        <f>D20+E20</f>
        <v>1550</v>
      </c>
      <c r="D20" s="8">
        <v>1000</v>
      </c>
      <c r="E20" s="8">
        <v>550</v>
      </c>
      <c r="F20" s="5"/>
    </row>
    <row r="21" spans="1:6" ht="25.5">
      <c r="A21" s="9"/>
      <c r="B21" s="11" t="s">
        <v>22</v>
      </c>
      <c r="C21" s="5">
        <f t="shared" si="0"/>
        <v>550</v>
      </c>
      <c r="D21" s="40">
        <v>550</v>
      </c>
      <c r="E21" s="8"/>
      <c r="F21" s="5"/>
    </row>
    <row r="22" spans="1:6">
      <c r="A22" s="31"/>
      <c r="B22" s="32" t="s">
        <v>23</v>
      </c>
      <c r="C22" s="25">
        <f t="shared" si="0"/>
        <v>1155</v>
      </c>
      <c r="D22" s="26">
        <f t="shared" ref="D22:E22" si="3">SUM(D23:D24)</f>
        <v>1155</v>
      </c>
      <c r="E22" s="26">
        <f t="shared" si="3"/>
        <v>0</v>
      </c>
      <c r="F22" s="25"/>
    </row>
    <row r="23" spans="1:6">
      <c r="A23" s="9"/>
      <c r="B23" s="10" t="s">
        <v>24</v>
      </c>
      <c r="C23" s="38">
        <f t="shared" si="0"/>
        <v>0</v>
      </c>
      <c r="D23" s="8"/>
      <c r="E23" s="8"/>
      <c r="F23" s="5"/>
    </row>
    <row r="24" spans="1:6">
      <c r="A24" s="9"/>
      <c r="B24" s="10" t="s">
        <v>25</v>
      </c>
      <c r="C24" s="5">
        <f t="shared" si="0"/>
        <v>1155</v>
      </c>
      <c r="D24" s="8">
        <v>1155</v>
      </c>
      <c r="E24" s="8"/>
      <c r="F24" s="5"/>
    </row>
    <row r="25" spans="1:6">
      <c r="A25" s="31"/>
      <c r="B25" s="32" t="s">
        <v>26</v>
      </c>
      <c r="C25" s="5">
        <f t="shared" si="0"/>
        <v>20995</v>
      </c>
      <c r="D25" s="26">
        <f>SUM(D26:D28)</f>
        <v>20995</v>
      </c>
      <c r="E25" s="26">
        <f>SUM(E26:E28)</f>
        <v>0</v>
      </c>
      <c r="F25" s="25"/>
    </row>
    <row r="26" spans="1:6">
      <c r="A26" s="9"/>
      <c r="B26" s="10" t="s">
        <v>27</v>
      </c>
      <c r="C26" s="5">
        <f t="shared" si="0"/>
        <v>2850</v>
      </c>
      <c r="D26" s="8">
        <v>2850</v>
      </c>
      <c r="E26" s="8"/>
      <c r="F26" s="5"/>
    </row>
    <row r="27" spans="1:6">
      <c r="A27" s="9"/>
      <c r="B27" s="11" t="s">
        <v>28</v>
      </c>
      <c r="C27" s="5">
        <f t="shared" si="0"/>
        <v>500</v>
      </c>
      <c r="D27" s="8">
        <v>500</v>
      </c>
      <c r="E27" s="8"/>
      <c r="F27" s="5"/>
    </row>
    <row r="28" spans="1:6">
      <c r="A28" s="9"/>
      <c r="B28" s="11" t="s">
        <v>54</v>
      </c>
      <c r="C28" s="5">
        <f t="shared" si="0"/>
        <v>17645</v>
      </c>
      <c r="D28" s="8">
        <f>18000-355</f>
        <v>17645</v>
      </c>
      <c r="E28" s="8"/>
      <c r="F28" s="5"/>
    </row>
    <row r="29" spans="1:6">
      <c r="A29" s="9" t="s">
        <v>29</v>
      </c>
      <c r="B29" s="10" t="s">
        <v>30</v>
      </c>
      <c r="C29" s="5">
        <f t="shared" si="0"/>
        <v>0</v>
      </c>
      <c r="D29" s="8"/>
      <c r="E29" s="8"/>
      <c r="F29" s="5"/>
    </row>
    <row r="30" spans="1:6">
      <c r="A30" s="9" t="s">
        <v>31</v>
      </c>
      <c r="B30" s="10" t="s">
        <v>32</v>
      </c>
      <c r="C30" s="5">
        <f t="shared" si="0"/>
        <v>2000</v>
      </c>
      <c r="D30" s="8">
        <v>2000</v>
      </c>
      <c r="E30" s="8"/>
      <c r="F30" s="5"/>
    </row>
    <row r="31" spans="1:6" ht="26.25" customHeight="1">
      <c r="A31" s="9" t="s">
        <v>33</v>
      </c>
      <c r="B31" s="11" t="s">
        <v>34</v>
      </c>
      <c r="C31" s="5">
        <f t="shared" si="0"/>
        <v>0</v>
      </c>
      <c r="D31" s="8"/>
      <c r="E31" s="8"/>
      <c r="F31" s="5"/>
    </row>
    <row r="32" spans="1:6" ht="26.25" customHeight="1">
      <c r="A32" s="31" t="s">
        <v>35</v>
      </c>
      <c r="B32" s="33" t="s">
        <v>36</v>
      </c>
      <c r="C32" s="25">
        <f t="shared" si="0"/>
        <v>0</v>
      </c>
      <c r="D32" s="26"/>
      <c r="E32" s="26">
        <f t="shared" ref="E32" si="4">SUM(E33:E34)</f>
        <v>0</v>
      </c>
      <c r="F32" s="25"/>
    </row>
    <row r="33" spans="1:6">
      <c r="A33" s="9"/>
      <c r="B33" s="11" t="s">
        <v>37</v>
      </c>
      <c r="C33" s="5">
        <f t="shared" si="0"/>
        <v>0</v>
      </c>
      <c r="D33" s="8"/>
      <c r="E33" s="8"/>
      <c r="F33" s="5"/>
    </row>
    <row r="34" spans="1:6">
      <c r="A34" s="9"/>
      <c r="B34" s="11" t="s">
        <v>38</v>
      </c>
      <c r="C34" s="5">
        <f t="shared" si="0"/>
        <v>0</v>
      </c>
      <c r="D34" s="8"/>
      <c r="E34" s="8"/>
      <c r="F34" s="5"/>
    </row>
    <row r="35" spans="1:6">
      <c r="A35" s="31" t="s">
        <v>39</v>
      </c>
      <c r="B35" s="33" t="s">
        <v>40</v>
      </c>
      <c r="C35" s="25">
        <f t="shared" si="0"/>
        <v>87815</v>
      </c>
      <c r="D35" s="26">
        <f>SUM(D36:D39)</f>
        <v>87815</v>
      </c>
      <c r="E35" s="26">
        <f>SUM(E36:E39)</f>
        <v>0</v>
      </c>
      <c r="F35" s="25"/>
    </row>
    <row r="36" spans="1:6" ht="25.5">
      <c r="A36" s="9"/>
      <c r="B36" s="11" t="s">
        <v>41</v>
      </c>
      <c r="C36" s="5">
        <f t="shared" si="0"/>
        <v>87700</v>
      </c>
      <c r="D36" s="40">
        <v>87700</v>
      </c>
      <c r="E36" s="8"/>
      <c r="F36" s="5"/>
    </row>
    <row r="37" spans="1:6">
      <c r="A37" s="9"/>
      <c r="B37" s="11" t="s">
        <v>42</v>
      </c>
      <c r="C37" s="5">
        <f t="shared" si="0"/>
        <v>0</v>
      </c>
      <c r="D37" s="8"/>
      <c r="E37" s="8"/>
      <c r="F37" s="5"/>
    </row>
    <row r="38" spans="1:6">
      <c r="A38" s="9"/>
      <c r="B38" s="11" t="s">
        <v>55</v>
      </c>
      <c r="C38" s="5">
        <f t="shared" si="0"/>
        <v>115</v>
      </c>
      <c r="D38" s="8">
        <v>115</v>
      </c>
      <c r="E38" s="8"/>
      <c r="F38" s="5"/>
    </row>
    <row r="39" spans="1:6">
      <c r="A39" s="9"/>
      <c r="B39" s="11" t="s">
        <v>43</v>
      </c>
      <c r="C39" s="5">
        <f t="shared" si="0"/>
        <v>0</v>
      </c>
      <c r="D39" s="8"/>
      <c r="E39" s="8"/>
      <c r="F39" s="5"/>
    </row>
    <row r="40" spans="1:6" ht="17.25" customHeight="1">
      <c r="A40" s="24">
        <v>3</v>
      </c>
      <c r="B40" s="33" t="s">
        <v>52</v>
      </c>
      <c r="C40" s="25">
        <f t="shared" si="0"/>
        <v>0</v>
      </c>
      <c r="D40" s="26"/>
      <c r="E40" s="26"/>
      <c r="F40" s="25"/>
    </row>
    <row r="41" spans="1:6" ht="17.25" customHeight="1">
      <c r="A41" s="24">
        <v>4</v>
      </c>
      <c r="B41" s="32" t="s">
        <v>44</v>
      </c>
      <c r="C41" s="25">
        <f t="shared" si="0"/>
        <v>150</v>
      </c>
      <c r="D41" s="26">
        <f>D42</f>
        <v>150</v>
      </c>
      <c r="E41" s="26"/>
      <c r="F41" s="25"/>
    </row>
    <row r="42" spans="1:6" ht="17.25" customHeight="1">
      <c r="A42" s="23"/>
      <c r="B42" s="34" t="s">
        <v>56</v>
      </c>
      <c r="C42" s="5">
        <f t="shared" si="0"/>
        <v>150</v>
      </c>
      <c r="D42" s="36">
        <v>150</v>
      </c>
      <c r="E42" s="36"/>
      <c r="F42" s="35"/>
    </row>
    <row r="43" spans="1:6" ht="17.25" customHeight="1" thickBot="1">
      <c r="A43" s="12"/>
      <c r="B43" s="13" t="s">
        <v>45</v>
      </c>
      <c r="C43" s="5">
        <f>D43+E43</f>
        <v>271000</v>
      </c>
      <c r="D43" s="15">
        <f>SUM(D41,D40,D7,D6)</f>
        <v>270000</v>
      </c>
      <c r="E43" s="15">
        <f>SUM(E41,E40,E7,E6)</f>
        <v>1000</v>
      </c>
      <c r="F43" s="14"/>
    </row>
    <row r="44" spans="1:6" ht="17.25" customHeight="1">
      <c r="A44" s="16"/>
      <c r="B44" s="17" t="s">
        <v>4</v>
      </c>
      <c r="C44" s="18">
        <f>SUM(D44:E44)</f>
        <v>270000</v>
      </c>
      <c r="D44" s="19">
        <v>270000</v>
      </c>
      <c r="E44" s="19"/>
      <c r="F44" s="18"/>
    </row>
    <row r="45" spans="1:6" ht="17.25" customHeight="1">
      <c r="A45" s="1"/>
      <c r="B45" s="20" t="s">
        <v>46</v>
      </c>
      <c r="C45" s="18">
        <f>SUM(D45:E45)</f>
        <v>1000</v>
      </c>
      <c r="D45" s="19"/>
      <c r="E45" s="19">
        <v>1000</v>
      </c>
      <c r="F45" s="21"/>
    </row>
    <row r="46" spans="1:6" ht="17.25" customHeight="1">
      <c r="A46" s="1"/>
      <c r="B46" s="17" t="s">
        <v>47</v>
      </c>
      <c r="C46" s="18">
        <f>SUM(D46:E46)</f>
        <v>0</v>
      </c>
      <c r="D46" s="19"/>
      <c r="E46" s="19"/>
      <c r="F46" s="21"/>
    </row>
    <row r="47" spans="1:6">
      <c r="D47" s="22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79" orientation="portrait" r:id="rId1"/>
  <ignoredErrors>
    <ignoredError sqref="D7" formulaRange="1"/>
    <ignoredError sqref="C7 C2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2025-08-05T13:06:50Z</cp:lastPrinted>
  <dcterms:created xsi:type="dcterms:W3CDTF">2020-05-27T12:13:10Z</dcterms:created>
  <dcterms:modified xsi:type="dcterms:W3CDTF">2025-12-01T12:46:52Z</dcterms:modified>
</cp:coreProperties>
</file>