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7E6E0110-CB2D-4E96-BC2E-C3CFB8CE3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ბიუჯეტი" sheetId="3" r:id="rId1"/>
  </sheets>
  <calcPr calcId="191029"/>
</workbook>
</file>

<file path=xl/calcChain.xml><?xml version="1.0" encoding="utf-8"?>
<calcChain xmlns="http://schemas.openxmlformats.org/spreadsheetml/2006/main">
  <c r="C45" i="3" l="1"/>
  <c r="E44" i="3"/>
  <c r="D44" i="3"/>
  <c r="C44" i="3" s="1"/>
  <c r="C43" i="3"/>
  <c r="C42" i="3"/>
  <c r="C41" i="3"/>
  <c r="C40" i="3"/>
  <c r="C39" i="3"/>
  <c r="C38" i="3"/>
  <c r="C37" i="3"/>
  <c r="C36" i="3"/>
  <c r="C35" i="3"/>
  <c r="E34" i="3"/>
  <c r="D34" i="3"/>
  <c r="C33" i="3"/>
  <c r="C32" i="3"/>
  <c r="E31" i="3"/>
  <c r="D31" i="3"/>
  <c r="C30" i="3"/>
  <c r="C29" i="3"/>
  <c r="C28" i="3"/>
  <c r="C27" i="3"/>
  <c r="C26" i="3"/>
  <c r="C25" i="3"/>
  <c r="D24" i="3"/>
  <c r="C24" i="3" s="1"/>
  <c r="C23" i="3"/>
  <c r="C22" i="3"/>
  <c r="D21" i="3"/>
  <c r="C21" i="3" s="1"/>
  <c r="C20" i="3"/>
  <c r="C19" i="3"/>
  <c r="C18" i="3"/>
  <c r="C17" i="3"/>
  <c r="C16" i="3"/>
  <c r="C15" i="3"/>
  <c r="C14" i="3"/>
  <c r="D13" i="3"/>
  <c r="C13" i="3" s="1"/>
  <c r="C12" i="3"/>
  <c r="C11" i="3"/>
  <c r="E10" i="3"/>
  <c r="C9" i="3"/>
  <c r="C8" i="3"/>
  <c r="C6" i="3"/>
  <c r="C31" i="3" l="1"/>
  <c r="C34" i="3"/>
  <c r="E7" i="3"/>
  <c r="E46" i="3" s="1"/>
  <c r="D10" i="3"/>
  <c r="C10" i="3" l="1"/>
  <c r="D7" i="3"/>
  <c r="C7" i="3" l="1"/>
  <c r="D46" i="3"/>
  <c r="C46" i="3" s="1"/>
</calcChain>
</file>

<file path=xl/sharedStrings.xml><?xml version="1.0" encoding="utf-8"?>
<sst xmlns="http://schemas.openxmlformats.org/spreadsheetml/2006/main" count="62" uniqueCount="61">
  <si>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</si>
  <si>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</si>
  <si>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</si>
  <si>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</si>
  <si>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</si>
  <si>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</si>
  <si>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</si>
  <si>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</si>
  <si>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</si>
  <si>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</si>
  <si>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</si>
  <si>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</si>
  <si>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</si>
  <si>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</si>
  <si>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</si>
  <si>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</si>
  <si>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</si>
  <si>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</si>
  <si>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კარტიჯის შეძენა და დატუმბვა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</si>
  <si>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</si>
  <si>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</si>
  <si>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</si>
  <si>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</si>
  <si>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</si>
  <si>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</si>
  <si>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</si>
  <si>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</si>
  <si>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</si>
  <si>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</si>
  <si>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</si>
  <si>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</si>
  <si>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</si>
  <si>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</si>
  <si>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</si>
  <si>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</si>
  <si>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</si>
  <si>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</si>
  <si>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</si>
  <si>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</si>
  <si>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</si>
  <si>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</si>
  <si>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</si>
  <si>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</si>
  <si>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ბავშვთა რაოდენობა</t>
  </si>
  <si>
    <t>მომუშავეთა რიცხოვნობა</t>
  </si>
  <si>
    <t xml:space="preserve">       კომპიუტერული ტექნიკის შეკეთების ხარჯი</t>
  </si>
  <si>
    <t xml:space="preserve">       ტექნიკის შეძენისა და შეკეთების ხარჯი</t>
  </si>
  <si>
    <t xml:space="preserve">  - საოფისე ავეჯის შეძენა</t>
  </si>
  <si>
    <t xml:space="preserve">  - ოფისისათვის საჭირო საგნებისა და მასალების შეძენის ხარჯი</t>
  </si>
  <si>
    <t xml:space="preserve">       შეშის შეძენის ხარჯი</t>
  </si>
  <si>
    <t xml:space="preserve">   - ტრანსპორტის მოვლა შენახვის  ხარჯი</t>
  </si>
  <si>
    <t xml:space="preserve">  - ასოცირებული საწევრო გადასახადი</t>
  </si>
  <si>
    <t xml:space="preserve">   - მუნიციპალური განვითარების სააგენტოს მომსახურება</t>
  </si>
  <si>
    <t xml:space="preserve">  - აუდიტის  მომსახურება</t>
  </si>
  <si>
    <t xml:space="preserve">  -  კულტურული, სპორტული, საგანმანათლებლო, საგამოფენო ღონისძიებების ხარჯი</t>
  </si>
  <si>
    <t xml:space="preserve">  -  დინამოს აკადემიის საწევრო გადასახადი</t>
  </si>
  <si>
    <t xml:space="preserve">  -  საწევრო გადასახადი (ჩაგელიშვილი,კენჭაძე)</t>
  </si>
  <si>
    <t xml:space="preserve">  -  სტადიონის დახაზვა გათიბვა</t>
  </si>
  <si>
    <t>კომპიუტერის შეძენა</t>
  </si>
  <si>
    <t>ა(ა)იპ - ონის მუნიციპალიტეტის საფეხბურთო  სკოლა მამისონის  2024 წლის ბიუჯეტი</t>
  </si>
  <si>
    <t xml:space="preserve">  -  საწევრო გადასახადი(დასავლეთ საქართველოს ჩემპიონატის 2012 წლიანებში)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</si>
</sst>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sz val="11"/>
      <color theme="1"/>
      <name val="Calibri"/>
      <charset val="204"/>
      <scheme val="minor"/>
    </font>
    <font>
      <sz val="10"/>
      <name val="Arial Cyr"/>
      <charset val="134"/>
    </font>
    <font>
      <sz val="11"/>
      <color theme="1"/>
      <name val="Calibri"/>
      <charset val="134"/>
      <scheme val="minor"/>
    </font>
    <font>
      <sz val="10"/>
      <color theme="1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b/>
      <sz val="10"/>
      <color rgb="FFFF000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164" fontId="6" fillId="0" borderId="0" applyFont="0" applyFill="0" applyBorder="0" applyAlignment="0" applyProtection="0"/>
  </cellStyleXfs>
  <cellXfs count="46">
    <xf numFmtId="0" fontId="0" fillId="0" borderId="0" xfId="0"/>
    <xf numFmtId="0" fontId="3" fillId="0" borderId="7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3" fontId="7" fillId="0" borderId="1" xfId="2" applyNumberFormat="1" applyFont="1" applyBorder="1" applyAlignment="1">
      <alignment horizontal="center" vertical="center"/>
    </xf>
    <xf numFmtId="3" fontId="8" fillId="0" borderId="10" xfId="2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3" fontId="8" fillId="0" borderId="1" xfId="2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right" vertical="center"/>
    </xf>
    <xf numFmtId="0" fontId="9" fillId="2" borderId="1" xfId="2" applyFont="1" applyFill="1" applyBorder="1" applyAlignment="1">
      <alignment vertical="center"/>
    </xf>
    <xf numFmtId="3" fontId="7" fillId="2" borderId="1" xfId="2" applyNumberFormat="1" applyFont="1" applyFill="1" applyBorder="1" applyAlignment="1">
      <alignment horizontal="center" vertical="center"/>
    </xf>
    <xf numFmtId="3" fontId="8" fillId="2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right" vertical="center"/>
    </xf>
    <xf numFmtId="0" fontId="9" fillId="3" borderId="1" xfId="2" applyFont="1" applyFill="1" applyBorder="1" applyAlignment="1">
      <alignment vertical="center"/>
    </xf>
    <xf numFmtId="3" fontId="7" fillId="3" borderId="1" xfId="2" applyNumberFormat="1" applyFont="1" applyFill="1" applyBorder="1" applyAlignment="1">
      <alignment horizontal="center" vertical="center"/>
    </xf>
    <xf numFmtId="3" fontId="8" fillId="3" borderId="1" xfId="2" applyNumberFormat="1" applyFont="1" applyFill="1" applyBorder="1" applyAlignment="1">
      <alignment horizontal="center" vertical="center"/>
    </xf>
    <xf numFmtId="0" fontId="9" fillId="3" borderId="1" xfId="2" applyFont="1" applyFill="1" applyBorder="1" applyAlignment="1">
      <alignment vertical="center" wrapText="1"/>
    </xf>
    <xf numFmtId="0" fontId="7" fillId="0" borderId="1" xfId="2" applyFont="1" applyBorder="1" applyAlignment="1">
      <alignment horizontal="right" vertical="center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vertical="center"/>
    </xf>
    <xf numFmtId="4" fontId="8" fillId="3" borderId="1" xfId="2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10" fillId="0" borderId="8" xfId="2" applyFont="1" applyBorder="1" applyAlignment="1">
      <alignment horizontal="right" vertical="center"/>
    </xf>
    <xf numFmtId="3" fontId="7" fillId="0" borderId="8" xfId="2" applyNumberFormat="1" applyFont="1" applyBorder="1" applyAlignment="1">
      <alignment horizontal="center" vertical="center"/>
    </xf>
    <xf numFmtId="3" fontId="8" fillId="0" borderId="8" xfId="2" applyNumberFormat="1" applyFont="1" applyBorder="1" applyAlignment="1">
      <alignment horizontal="center" vertical="center"/>
    </xf>
    <xf numFmtId="4" fontId="8" fillId="0" borderId="8" xfId="2" applyNumberFormat="1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10" fillId="0" borderId="1" xfId="2" applyFont="1" applyBorder="1" applyAlignment="1">
      <alignment vertical="center"/>
    </xf>
    <xf numFmtId="3" fontId="11" fillId="0" borderId="10" xfId="2" applyNumberFormat="1" applyFont="1" applyBorder="1" applyAlignment="1">
      <alignment horizontal="center" vertical="center"/>
    </xf>
    <xf numFmtId="3" fontId="12" fillId="0" borderId="1" xfId="2" applyNumberFormat="1" applyFont="1" applyBorder="1" applyAlignment="1">
      <alignment horizontal="center" vertical="center"/>
    </xf>
    <xf numFmtId="3" fontId="11" fillId="0" borderId="1" xfId="2" applyNumberFormat="1" applyFont="1" applyBorder="1" applyAlignment="1">
      <alignment horizontal="center" vertical="center"/>
    </xf>
    <xf numFmtId="0" fontId="10" fillId="0" borderId="10" xfId="2" applyFont="1" applyBorder="1" applyAlignment="1">
      <alignment vertical="center"/>
    </xf>
    <xf numFmtId="0" fontId="11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1" xr:uid="{00000000-0005-0000-0000-000001000000}"/>
    <cellStyle name="Normal" xfId="0" builtinId="0"/>
    <cellStyle name="Normal 30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workbookViewId="0">
      <selection activeCell="D44" sqref="D44"/>
    </sheetView>
  </sheetViews>
  <sheetFormatPr defaultColWidth="9" defaultRowHeight="15"/>
  <cols>
    <col min="1" max="1" width="4" customWidth="1"/>
    <col min="2" max="2" width="57" customWidth="1"/>
    <col min="3" max="5" width="11.5703125" customWidth="1"/>
    <col min="6" max="6" width="13.140625" customWidth="1"/>
  </cols>
  <sheetData>
    <row r="1" spans="1:6" ht="31.5" customHeight="1">
      <c r="A1" s="36" t="s">
        <v>59</v>
      </c>
      <c r="B1" s="36"/>
      <c r="C1" s="36"/>
      <c r="D1" s="36"/>
      <c r="E1" s="36"/>
      <c r="F1" s="36"/>
    </row>
    <row r="2" spans="1:6" ht="24" customHeight="1">
      <c r="A2" s="40" t="s">
        <v>0</v>
      </c>
      <c r="B2" s="42" t="s">
        <v>1</v>
      </c>
      <c r="C2" s="37" t="s">
        <v>2</v>
      </c>
      <c r="D2" s="38"/>
      <c r="E2" s="39"/>
      <c r="F2" s="44" t="s">
        <v>3</v>
      </c>
    </row>
    <row r="3" spans="1:6" ht="24" customHeight="1" thickBot="1">
      <c r="A3" s="41"/>
      <c r="B3" s="43"/>
      <c r="C3" s="1" t="s">
        <v>4</v>
      </c>
      <c r="D3" s="1" t="s">
        <v>5</v>
      </c>
      <c r="E3" s="1" t="s">
        <v>6</v>
      </c>
      <c r="F3" s="45"/>
    </row>
    <row r="4" spans="1:6" ht="17.25" customHeight="1" thickTop="1">
      <c r="A4" s="2"/>
      <c r="B4" s="3" t="s">
        <v>43</v>
      </c>
      <c r="C4" s="4">
        <v>64</v>
      </c>
      <c r="D4" s="5"/>
      <c r="E4" s="5"/>
      <c r="F4" s="4"/>
    </row>
    <row r="5" spans="1:6" ht="17.25" customHeight="1">
      <c r="A5" s="6"/>
      <c r="B5" s="7" t="s">
        <v>44</v>
      </c>
      <c r="C5" s="4">
        <v>15</v>
      </c>
      <c r="D5" s="8"/>
      <c r="E5" s="8"/>
      <c r="F5" s="4"/>
    </row>
    <row r="6" spans="1:6">
      <c r="A6" s="6">
        <v>1</v>
      </c>
      <c r="B6" s="7" t="s">
        <v>7</v>
      </c>
      <c r="C6" s="4">
        <f>D6+E6</f>
        <v>65760</v>
      </c>
      <c r="D6" s="8">
        <v>65760</v>
      </c>
      <c r="E6" s="8"/>
      <c r="F6" s="4"/>
    </row>
    <row r="7" spans="1:6">
      <c r="A7" s="6">
        <v>2</v>
      </c>
      <c r="B7" s="7" t="s">
        <v>8</v>
      </c>
      <c r="C7" s="4">
        <f t="shared" ref="C7:C46" si="0">D7+E7</f>
        <v>104328</v>
      </c>
      <c r="D7" s="8">
        <f>D8+D9+D10+D28+D29+D30+D31+D34</f>
        <v>94240</v>
      </c>
      <c r="E7" s="8">
        <f>E8+E9+E10+E28+E29+E30+E31+E34</f>
        <v>10088</v>
      </c>
      <c r="F7" s="4"/>
    </row>
    <row r="8" spans="1:6">
      <c r="A8" s="9" t="s">
        <v>9</v>
      </c>
      <c r="B8" s="10" t="s">
        <v>10</v>
      </c>
      <c r="C8" s="11">
        <f t="shared" si="0"/>
        <v>24660</v>
      </c>
      <c r="D8" s="12">
        <v>24660</v>
      </c>
      <c r="E8" s="12"/>
      <c r="F8" s="11"/>
    </row>
    <row r="9" spans="1:6">
      <c r="A9" s="9" t="s">
        <v>11</v>
      </c>
      <c r="B9" s="10" t="s">
        <v>12</v>
      </c>
      <c r="C9" s="11">
        <f t="shared" si="0"/>
        <v>3400</v>
      </c>
      <c r="D9" s="12">
        <v>3400</v>
      </c>
      <c r="E9" s="12"/>
      <c r="F9" s="11"/>
    </row>
    <row r="10" spans="1:6">
      <c r="A10" s="9" t="s">
        <v>13</v>
      </c>
      <c r="B10" s="10" t="s">
        <v>14</v>
      </c>
      <c r="C10" s="11">
        <f t="shared" si="0"/>
        <v>8288</v>
      </c>
      <c r="D10" s="12">
        <f>D11+D12+D13+D17+D18+D19+D20+D21+D24</f>
        <v>8200</v>
      </c>
      <c r="E10" s="12">
        <f>E11+E12+E13+E18+E19+E20+E21+E24</f>
        <v>88</v>
      </c>
      <c r="F10" s="11"/>
    </row>
    <row r="11" spans="1:6" ht="26.25" customHeight="1">
      <c r="A11" s="13"/>
      <c r="B11" s="14" t="s">
        <v>15</v>
      </c>
      <c r="C11" s="15">
        <f t="shared" si="0"/>
        <v>1000</v>
      </c>
      <c r="D11" s="16">
        <v>1000</v>
      </c>
      <c r="E11" s="16"/>
      <c r="F11" s="15"/>
    </row>
    <row r="12" spans="1:6">
      <c r="A12" s="13"/>
      <c r="B12" s="14" t="s">
        <v>16</v>
      </c>
      <c r="C12" s="15">
        <f t="shared" si="0"/>
        <v>100</v>
      </c>
      <c r="D12" s="16">
        <v>100</v>
      </c>
      <c r="E12" s="16"/>
      <c r="F12" s="15"/>
    </row>
    <row r="13" spans="1:6" ht="25.5">
      <c r="A13" s="13"/>
      <c r="B13" s="17" t="s">
        <v>17</v>
      </c>
      <c r="C13" s="15">
        <f t="shared" si="0"/>
        <v>500</v>
      </c>
      <c r="D13" s="16">
        <f>D14+D15+D16</f>
        <v>500</v>
      </c>
      <c r="E13" s="16"/>
      <c r="F13" s="15"/>
    </row>
    <row r="14" spans="1:6">
      <c r="A14" s="18"/>
      <c r="B14" s="19" t="s">
        <v>45</v>
      </c>
      <c r="C14" s="4">
        <f t="shared" si="0"/>
        <v>0</v>
      </c>
      <c r="D14" s="8"/>
      <c r="E14" s="8"/>
      <c r="F14" s="4"/>
    </row>
    <row r="15" spans="1:6">
      <c r="A15" s="18"/>
      <c r="B15" s="20" t="s">
        <v>18</v>
      </c>
      <c r="C15" s="4">
        <f t="shared" si="0"/>
        <v>0</v>
      </c>
      <c r="D15" s="8"/>
      <c r="E15" s="8"/>
      <c r="F15" s="4"/>
    </row>
    <row r="16" spans="1:6">
      <c r="A16" s="18"/>
      <c r="B16" s="19" t="s">
        <v>46</v>
      </c>
      <c r="C16" s="4">
        <f t="shared" si="0"/>
        <v>500</v>
      </c>
      <c r="D16" s="8">
        <v>500</v>
      </c>
      <c r="E16" s="8"/>
      <c r="F16" s="4"/>
    </row>
    <row r="17" spans="1:6">
      <c r="A17" s="13"/>
      <c r="B17" s="17" t="s">
        <v>47</v>
      </c>
      <c r="C17" s="15">
        <f t="shared" si="0"/>
        <v>1000</v>
      </c>
      <c r="D17" s="16">
        <v>1000</v>
      </c>
      <c r="E17" s="16"/>
      <c r="F17" s="15"/>
    </row>
    <row r="18" spans="1:6">
      <c r="A18" s="13"/>
      <c r="B18" s="17" t="s">
        <v>48</v>
      </c>
      <c r="C18" s="15">
        <f t="shared" si="0"/>
        <v>1288</v>
      </c>
      <c r="D18" s="16">
        <v>1200</v>
      </c>
      <c r="E18" s="16">
        <v>88</v>
      </c>
      <c r="F18" s="15"/>
    </row>
    <row r="19" spans="1:6">
      <c r="A19" s="13"/>
      <c r="B19" s="17" t="s">
        <v>19</v>
      </c>
      <c r="C19" s="15">
        <f t="shared" si="0"/>
        <v>1200</v>
      </c>
      <c r="D19" s="16">
        <v>1200</v>
      </c>
      <c r="E19" s="16"/>
      <c r="F19" s="15"/>
    </row>
    <row r="20" spans="1:6" ht="25.5">
      <c r="A20" s="13"/>
      <c r="B20" s="17" t="s">
        <v>20</v>
      </c>
      <c r="C20" s="15">
        <f t="shared" si="0"/>
        <v>0</v>
      </c>
      <c r="D20" s="16"/>
      <c r="E20" s="21"/>
      <c r="F20" s="15"/>
    </row>
    <row r="21" spans="1:6">
      <c r="A21" s="13"/>
      <c r="B21" s="14" t="s">
        <v>21</v>
      </c>
      <c r="C21" s="15">
        <f t="shared" si="0"/>
        <v>600</v>
      </c>
      <c r="D21" s="16">
        <f>D22+D23</f>
        <v>600</v>
      </c>
      <c r="E21" s="16"/>
      <c r="F21" s="15"/>
    </row>
    <row r="22" spans="1:6">
      <c r="A22" s="18"/>
      <c r="B22" s="20" t="s">
        <v>22</v>
      </c>
      <c r="C22" s="4">
        <f t="shared" si="0"/>
        <v>0</v>
      </c>
      <c r="D22" s="8"/>
      <c r="E22" s="8"/>
      <c r="F22" s="4"/>
    </row>
    <row r="23" spans="1:6">
      <c r="A23" s="18"/>
      <c r="B23" s="20" t="s">
        <v>23</v>
      </c>
      <c r="C23" s="4">
        <f t="shared" si="0"/>
        <v>600</v>
      </c>
      <c r="D23" s="8">
        <v>600</v>
      </c>
      <c r="E23" s="8"/>
      <c r="F23" s="4"/>
    </row>
    <row r="24" spans="1:6">
      <c r="A24" s="13"/>
      <c r="B24" s="14" t="s">
        <v>24</v>
      </c>
      <c r="C24" s="15">
        <f t="shared" si="0"/>
        <v>2600</v>
      </c>
      <c r="D24" s="16">
        <f>D25+D26+D27</f>
        <v>2600</v>
      </c>
      <c r="E24" s="16"/>
      <c r="F24" s="15"/>
    </row>
    <row r="25" spans="1:6">
      <c r="A25" s="18"/>
      <c r="B25" s="20" t="s">
        <v>25</v>
      </c>
      <c r="C25" s="4">
        <f t="shared" si="0"/>
        <v>0</v>
      </c>
      <c r="D25" s="8"/>
      <c r="E25" s="8"/>
      <c r="F25" s="4"/>
    </row>
    <row r="26" spans="1:6">
      <c r="A26" s="18"/>
      <c r="B26" s="19" t="s">
        <v>26</v>
      </c>
      <c r="C26" s="4">
        <f t="shared" si="0"/>
        <v>800</v>
      </c>
      <c r="D26" s="8">
        <v>800</v>
      </c>
      <c r="E26" s="8"/>
      <c r="F26" s="4"/>
    </row>
    <row r="27" spans="1:6">
      <c r="A27" s="18"/>
      <c r="B27" s="19" t="s">
        <v>49</v>
      </c>
      <c r="C27" s="4">
        <f t="shared" si="0"/>
        <v>1800</v>
      </c>
      <c r="D27" s="8">
        <v>1800</v>
      </c>
      <c r="E27" s="8"/>
      <c r="F27" s="4"/>
    </row>
    <row r="28" spans="1:6">
      <c r="A28" s="13" t="s">
        <v>27</v>
      </c>
      <c r="B28" s="14" t="s">
        <v>28</v>
      </c>
      <c r="C28" s="15">
        <f t="shared" si="0"/>
        <v>0</v>
      </c>
      <c r="D28" s="16"/>
      <c r="E28" s="16"/>
      <c r="F28" s="15"/>
    </row>
    <row r="29" spans="1:6">
      <c r="A29" s="13" t="s">
        <v>29</v>
      </c>
      <c r="B29" s="14" t="s">
        <v>30</v>
      </c>
      <c r="C29" s="15">
        <f t="shared" si="0"/>
        <v>700</v>
      </c>
      <c r="D29" s="16">
        <v>700</v>
      </c>
      <c r="E29" s="16"/>
      <c r="F29" s="15"/>
    </row>
    <row r="30" spans="1:6" ht="26.25" customHeight="1">
      <c r="A30" s="13" t="s">
        <v>31</v>
      </c>
      <c r="B30" s="17" t="s">
        <v>32</v>
      </c>
      <c r="C30" s="15">
        <f t="shared" si="0"/>
        <v>14480</v>
      </c>
      <c r="D30" s="16">
        <v>4980</v>
      </c>
      <c r="E30" s="16">
        <v>9500</v>
      </c>
      <c r="F30" s="15"/>
    </row>
    <row r="31" spans="1:6" ht="26.25" customHeight="1">
      <c r="A31" s="13" t="s">
        <v>33</v>
      </c>
      <c r="B31" s="17" t="s">
        <v>34</v>
      </c>
      <c r="C31" s="15">
        <f t="shared" si="0"/>
        <v>1655</v>
      </c>
      <c r="D31" s="16">
        <f>D32+D33</f>
        <v>1655</v>
      </c>
      <c r="E31" s="16">
        <f>E32+E33</f>
        <v>0</v>
      </c>
      <c r="F31" s="15"/>
    </row>
    <row r="32" spans="1:6">
      <c r="A32" s="18"/>
      <c r="B32" s="19" t="s">
        <v>50</v>
      </c>
      <c r="C32" s="4">
        <f t="shared" si="0"/>
        <v>955</v>
      </c>
      <c r="D32" s="8">
        <v>955</v>
      </c>
      <c r="E32" s="8"/>
      <c r="F32" s="4"/>
    </row>
    <row r="33" spans="1:6">
      <c r="A33" s="18"/>
      <c r="B33" s="19" t="s">
        <v>35</v>
      </c>
      <c r="C33" s="4">
        <f t="shared" si="0"/>
        <v>700</v>
      </c>
      <c r="D33" s="8">
        <v>700</v>
      </c>
      <c r="E33" s="8">
        <v>0</v>
      </c>
      <c r="F33" s="4"/>
    </row>
    <row r="34" spans="1:6">
      <c r="A34" s="13" t="s">
        <v>36</v>
      </c>
      <c r="B34" s="17" t="s">
        <v>37</v>
      </c>
      <c r="C34" s="15">
        <f t="shared" si="0"/>
        <v>51145</v>
      </c>
      <c r="D34" s="16">
        <f>D35+D36+D37+D38+D39+D40+D41+D42</f>
        <v>50645</v>
      </c>
      <c r="E34" s="16">
        <f>E35+E36+E37+E38</f>
        <v>500</v>
      </c>
      <c r="F34" s="15"/>
    </row>
    <row r="35" spans="1:6">
      <c r="A35" s="18"/>
      <c r="B35" s="19" t="s">
        <v>51</v>
      </c>
      <c r="C35" s="4">
        <f t="shared" si="0"/>
        <v>4000</v>
      </c>
      <c r="D35" s="8">
        <v>4000</v>
      </c>
      <c r="E35" s="8"/>
      <c r="F35" s="4"/>
    </row>
    <row r="36" spans="1:6">
      <c r="A36" s="18"/>
      <c r="B36" s="19" t="s">
        <v>52</v>
      </c>
      <c r="C36" s="4">
        <f t="shared" si="0"/>
        <v>150</v>
      </c>
      <c r="D36" s="8">
        <v>150</v>
      </c>
      <c r="E36" s="8"/>
      <c r="F36" s="4"/>
    </row>
    <row r="37" spans="1:6">
      <c r="A37" s="18"/>
      <c r="B37" s="19" t="s">
        <v>53</v>
      </c>
      <c r="C37" s="4">
        <f t="shared" si="0"/>
        <v>500</v>
      </c>
      <c r="D37" s="8"/>
      <c r="E37" s="8">
        <v>500</v>
      </c>
      <c r="F37" s="4"/>
    </row>
    <row r="38" spans="1:6" ht="25.5">
      <c r="A38" s="18"/>
      <c r="B38" s="19" t="s">
        <v>54</v>
      </c>
      <c r="C38" s="4">
        <f>D38+E38</f>
        <v>32345</v>
      </c>
      <c r="D38" s="8">
        <v>32345</v>
      </c>
      <c r="E38" s="8"/>
      <c r="F38" s="4"/>
    </row>
    <row r="39" spans="1:6">
      <c r="A39" s="18"/>
      <c r="B39" s="19" t="s">
        <v>55</v>
      </c>
      <c r="C39" s="4">
        <f>D39+E39</f>
        <v>11650</v>
      </c>
      <c r="D39" s="8">
        <v>11650</v>
      </c>
      <c r="E39" s="8"/>
      <c r="F39" s="4"/>
    </row>
    <row r="40" spans="1:6" ht="25.5">
      <c r="A40" s="18"/>
      <c r="B40" s="19" t="s">
        <v>60</v>
      </c>
      <c r="C40" s="4">
        <f>D40+E40</f>
        <v>1300</v>
      </c>
      <c r="D40" s="8">
        <v>1300</v>
      </c>
      <c r="E40" s="8"/>
      <c r="F40" s="4"/>
    </row>
    <row r="41" spans="1:6" ht="17.25" customHeight="1">
      <c r="A41" s="18"/>
      <c r="B41" s="19" t="s">
        <v>56</v>
      </c>
      <c r="C41" s="4">
        <f>D41+E41</f>
        <v>800</v>
      </c>
      <c r="D41" s="8">
        <v>800</v>
      </c>
      <c r="E41" s="8"/>
      <c r="F41" s="4"/>
    </row>
    <row r="42" spans="1:6" ht="17.25" customHeight="1">
      <c r="A42" s="18"/>
      <c r="B42" s="19" t="s">
        <v>57</v>
      </c>
      <c r="C42" s="4">
        <f>D42+E42</f>
        <v>400</v>
      </c>
      <c r="D42" s="8">
        <v>400</v>
      </c>
      <c r="E42" s="8"/>
      <c r="F42" s="4"/>
    </row>
    <row r="43" spans="1:6" ht="17.25" customHeight="1">
      <c r="A43" s="22">
        <v>3</v>
      </c>
      <c r="B43" s="17" t="s">
        <v>38</v>
      </c>
      <c r="C43" s="15">
        <f t="shared" si="0"/>
        <v>0</v>
      </c>
      <c r="D43" s="16"/>
      <c r="E43" s="16"/>
      <c r="F43" s="15"/>
    </row>
    <row r="44" spans="1:6" ht="17.25" customHeight="1">
      <c r="A44" s="22">
        <v>4</v>
      </c>
      <c r="B44" s="17" t="s">
        <v>39</v>
      </c>
      <c r="C44" s="15">
        <f t="shared" si="0"/>
        <v>0</v>
      </c>
      <c r="D44" s="16">
        <f>D45</f>
        <v>0</v>
      </c>
      <c r="E44" s="16">
        <f>E45</f>
        <v>0</v>
      </c>
      <c r="F44" s="15"/>
    </row>
    <row r="45" spans="1:6" ht="17.25" customHeight="1">
      <c r="A45" s="6"/>
      <c r="B45" s="19" t="s">
        <v>58</v>
      </c>
      <c r="C45" s="4">
        <f t="shared" si="0"/>
        <v>0</v>
      </c>
      <c r="D45" s="8"/>
      <c r="E45" s="8"/>
      <c r="F45" s="4"/>
    </row>
    <row r="46" spans="1:6" ht="17.25" customHeight="1" thickBot="1">
      <c r="A46" s="23"/>
      <c r="B46" s="24" t="s">
        <v>40</v>
      </c>
      <c r="C46" s="25">
        <f t="shared" si="0"/>
        <v>170088</v>
      </c>
      <c r="D46" s="26">
        <f>D44+D43+D7+D6</f>
        <v>160000</v>
      </c>
      <c r="E46" s="27">
        <f>E6+E7+E43+E44</f>
        <v>10088</v>
      </c>
      <c r="F46" s="25"/>
    </row>
    <row r="47" spans="1:6" ht="17.25" customHeight="1">
      <c r="A47" s="28"/>
      <c r="B47" s="29" t="s">
        <v>5</v>
      </c>
      <c r="C47" s="30">
        <v>16000</v>
      </c>
      <c r="D47" s="31"/>
      <c r="E47" s="31"/>
      <c r="F47" s="32"/>
    </row>
    <row r="48" spans="1:6" ht="17.25" customHeight="1">
      <c r="A48" s="6"/>
      <c r="B48" s="33" t="s">
        <v>41</v>
      </c>
      <c r="C48" s="34">
        <v>5000</v>
      </c>
      <c r="D48" s="35"/>
      <c r="E48" s="35">
        <v>5000</v>
      </c>
      <c r="F48" s="34"/>
    </row>
    <row r="49" spans="1:6">
      <c r="A49" s="6"/>
      <c r="B49" s="29" t="s">
        <v>42</v>
      </c>
      <c r="C49" s="34">
        <v>5088</v>
      </c>
      <c r="D49" s="35"/>
      <c r="E49" s="35"/>
      <c r="F49" s="34"/>
    </row>
  </sheetData>
  <mergeCells count="5">
    <mergeCell ref="A1:F1"/>
    <mergeCell ref="C2:E2"/>
    <mergeCell ref="A2:A3"/>
    <mergeCell ref="B2:B3"/>
    <mergeCell ref="F2:F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2024-01-15T10:50:54Z</cp:lastPrinted>
  <dcterms:created xsi:type="dcterms:W3CDTF">2020-05-27T12:13:00Z</dcterms:created>
  <dcterms:modified xsi:type="dcterms:W3CDTF">2026-10-29T08:08:21Z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C0149276C1A8411DBB4C7E7F4836E525</vt:lpwstr>
  </property>
  <property fmtid="{D5CDD505-2E9C-101B-9397-08002B2CF9AE}" pid="3" name="KSOProductBuildVer">
    <vt:lpwstr>1033-11.2.0.11440</vt:lpwstr>
  </property>
</Properties>
</file>