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1\Desktop\"/>
    </mc:Choice>
  </mc:AlternateContent>
  <bookViews>
    <workbookView xWindow="0" yWindow="0" windowWidth="28800" windowHeight="12330" tabRatio="923" firstSheet="1" activeTab="1"/>
  </bookViews>
  <sheets>
    <sheet name="CL_Contingent Liabilities (GEO)" sheetId="9" r:id="rId1"/>
    <sheet name="ცხრილი 1.1" sheetId="16" r:id="rId2"/>
    <sheet name="ცხრილი 1.2" sheetId="33" r:id="rId3"/>
    <sheet name="ცხრილი 2" sheetId="18" r:id="rId4"/>
    <sheet name="ცხრილი 3" sheetId="28" r:id="rId5"/>
    <sheet name="ცხრილი 4" sheetId="30" r:id="rId6"/>
    <sheet name="ცხრილი 5" sheetId="34" r:id="rId7"/>
    <sheet name="ცხრილი 6" sheetId="19" r:id="rId8"/>
    <sheet name="ცხრილი 7" sheetId="21" r:id="rId9"/>
    <sheet name="ცხრილი 8.1" sheetId="22" r:id="rId10"/>
    <sheet name="ცხრილი 8.2" sheetId="36" r:id="rId11"/>
    <sheet name="ცხრილი 9" sheetId="37" r:id="rId12"/>
    <sheet name="ცხრილი 10" sheetId="24" r:id="rId13"/>
    <sheet name="ცხრილი 11.1" sheetId="39" r:id="rId14"/>
    <sheet name="ცხრილი 11.2" sheetId="40" r:id="rId15"/>
    <sheet name="ცხრილი 12" sheetId="41" r:id="rId16"/>
  </sheets>
  <externalReferences>
    <externalReference r:id="rId17"/>
    <externalReference r:id="rId18"/>
    <externalReference r:id="rId19"/>
  </externalReferences>
  <definedNames>
    <definedName name="_tax2015">'[1]Annual PL Statement'!$N$23</definedName>
    <definedName name="_tax2016">'[1]Annual PL Statement'!$R$23</definedName>
    <definedName name="_tax2017">'[1]Annual PL Statement'!$V$23</definedName>
    <definedName name="AVE" localSheetId="2">#REF!</definedName>
    <definedName name="AVE" localSheetId="12">#REF!</definedName>
    <definedName name="AVE" localSheetId="14">#REF!</definedName>
    <definedName name="AVE" localSheetId="3">#REF!</definedName>
    <definedName name="AVE" localSheetId="6">#REF!</definedName>
    <definedName name="AVE" localSheetId="7">#REF!</definedName>
    <definedName name="AVE" localSheetId="8">#REF!</definedName>
    <definedName name="AVE" localSheetId="9">#REF!</definedName>
    <definedName name="AVE" localSheetId="10">#REF!</definedName>
    <definedName name="AVE">#REF!</definedName>
    <definedName name="Average__45_35_20">'[1]Simulation Model'!$C$14</definedName>
    <definedName name="cash_flow_qoneba" localSheetId="2">#REF!</definedName>
    <definedName name="cash_flow_qoneba" localSheetId="12">#REF!</definedName>
    <definedName name="cash_flow_qoneba" localSheetId="14">#REF!</definedName>
    <definedName name="cash_flow_qoneba" localSheetId="3">#REF!</definedName>
    <definedName name="cash_flow_qoneba" localSheetId="6">#REF!</definedName>
    <definedName name="cash_flow_qoneba" localSheetId="7">#REF!</definedName>
    <definedName name="cash_flow_qoneba" localSheetId="8">#REF!</definedName>
    <definedName name="cash_flow_qoneba" localSheetId="9">#REF!</definedName>
    <definedName name="cash_flow_qoneba" localSheetId="10">#REF!</definedName>
    <definedName name="cash_flow_qoneba">#REF!</definedName>
    <definedName name="cash2014" localSheetId="2">#REF!</definedName>
    <definedName name="cash2014" localSheetId="12">#REF!</definedName>
    <definedName name="cash2014" localSheetId="14">#REF!</definedName>
    <definedName name="cash2014" localSheetId="3">#REF!</definedName>
    <definedName name="cash2014" localSheetId="6">#REF!</definedName>
    <definedName name="cash2014" localSheetId="7">#REF!</definedName>
    <definedName name="cash2014" localSheetId="8">#REF!</definedName>
    <definedName name="cash2014" localSheetId="9">#REF!</definedName>
    <definedName name="cash2014" localSheetId="10">#REF!</definedName>
    <definedName name="cash2014">#REF!</definedName>
    <definedName name="clientname">'[2]Business Info'!$M$8</definedName>
    <definedName name="cmindamogeba" localSheetId="2">#REF!</definedName>
    <definedName name="cmindamogeba" localSheetId="12">#REF!</definedName>
    <definedName name="cmindamogeba" localSheetId="14">#REF!</definedName>
    <definedName name="cmindamogeba" localSheetId="3">#REF!</definedName>
    <definedName name="cmindamogeba" localSheetId="6">#REF!</definedName>
    <definedName name="cmindamogeba" localSheetId="7">#REF!</definedName>
    <definedName name="cmindamogeba" localSheetId="8">#REF!</definedName>
    <definedName name="cmindamogeba" localSheetId="9">#REF!</definedName>
    <definedName name="cmindamogeba" localSheetId="10">#REF!</definedName>
    <definedName name="cmindamogeba">#REF!</definedName>
    <definedName name="cmindamogebamantly" localSheetId="2">#REF!</definedName>
    <definedName name="cmindamogebamantly" localSheetId="12">#REF!</definedName>
    <definedName name="cmindamogebamantly" localSheetId="14">#REF!</definedName>
    <definedName name="cmindamogebamantly" localSheetId="3">#REF!</definedName>
    <definedName name="cmindamogebamantly" localSheetId="6">#REF!</definedName>
    <definedName name="cmindamogebamantly" localSheetId="7">#REF!</definedName>
    <definedName name="cmindamogebamantly" localSheetId="8">#REF!</definedName>
    <definedName name="cmindamogebamantly" localSheetId="9">#REF!</definedName>
    <definedName name="cmindamogebamantly" localSheetId="10">#REF!</definedName>
    <definedName name="cmindamogebamantly">#REF!</definedName>
    <definedName name="Consumer_Needs" localSheetId="2">#REF!</definedName>
    <definedName name="Consumer_Needs" localSheetId="12">#REF!</definedName>
    <definedName name="Consumer_Needs" localSheetId="14">#REF!</definedName>
    <definedName name="Consumer_Needs" localSheetId="3">#REF!</definedName>
    <definedName name="Consumer_Needs" localSheetId="6">#REF!</definedName>
    <definedName name="Consumer_Needs" localSheetId="7">#REF!</definedName>
    <definedName name="Consumer_Needs" localSheetId="8">#REF!</definedName>
    <definedName name="Consumer_Needs" localSheetId="9">#REF!</definedName>
    <definedName name="Consumer_Needs" localSheetId="10">#REF!</definedName>
    <definedName name="Consumer_Needs">#REF!</definedName>
    <definedName name="Content_tax__1_Channel">'[1]Simulation Model'!$C$28</definedName>
    <definedName name="Current_repair_works">'[1]Simulation Model'!$C$27</definedName>
    <definedName name="dep_am">'[1]Annual PL Statement'!$H$24</definedName>
    <definedName name="dRg">'[1]Balance Sheet'!$R$11</definedName>
    <definedName name="end_cash" localSheetId="2">#REF!</definedName>
    <definedName name="end_cash" localSheetId="12">#REF!</definedName>
    <definedName name="end_cash" localSheetId="14">#REF!</definedName>
    <definedName name="end_cash" localSheetId="3">#REF!</definedName>
    <definedName name="end_cash" localSheetId="6">#REF!</definedName>
    <definedName name="end_cash" localSheetId="7">#REF!</definedName>
    <definedName name="end_cash" localSheetId="8">#REF!</definedName>
    <definedName name="end_cash" localSheetId="9">#REF!</definedName>
    <definedName name="end_cash" localSheetId="10">#REF!</definedName>
    <definedName name="end_cash">#REF!</definedName>
    <definedName name="Enterprise">'[2]Business Info'!$R$1</definedName>
    <definedName name="ijaris_shemosavali2015" localSheetId="2">#REF!</definedName>
    <definedName name="ijaris_shemosavali2015" localSheetId="12">#REF!</definedName>
    <definedName name="ijaris_shemosavali2015" localSheetId="14">#REF!</definedName>
    <definedName name="ijaris_shemosavali2015" localSheetId="3">#REF!</definedName>
    <definedName name="ijaris_shemosavali2015" localSheetId="6">#REF!</definedName>
    <definedName name="ijaris_shemosavali2015" localSheetId="7">#REF!</definedName>
    <definedName name="ijaris_shemosavali2015" localSheetId="8">#REF!</definedName>
    <definedName name="ijaris_shemosavali2015" localSheetId="9">#REF!</definedName>
    <definedName name="ijaris_shemosavali2015" localSheetId="10">#REF!</definedName>
    <definedName name="ijaris_shemosavali2015">#REF!</definedName>
    <definedName name="ijaris_shemosavali2016" localSheetId="2">#REF!</definedName>
    <definedName name="ijaris_shemosavali2016" localSheetId="12">#REF!</definedName>
    <definedName name="ijaris_shemosavali2016" localSheetId="14">#REF!</definedName>
    <definedName name="ijaris_shemosavali2016" localSheetId="3">#REF!</definedName>
    <definedName name="ijaris_shemosavali2016" localSheetId="6">#REF!</definedName>
    <definedName name="ijaris_shemosavali2016" localSheetId="7">#REF!</definedName>
    <definedName name="ijaris_shemosavali2016" localSheetId="8">#REF!</definedName>
    <definedName name="ijaris_shemosavali2016" localSheetId="9">#REF!</definedName>
    <definedName name="ijaris_shemosavali2016" localSheetId="10">#REF!</definedName>
    <definedName name="ijaris_shemosavali2016">#REF!</definedName>
    <definedName name="ijaris_shemosavali2017" localSheetId="2">#REF!</definedName>
    <definedName name="ijaris_shemosavali2017" localSheetId="12">#REF!</definedName>
    <definedName name="ijaris_shemosavali2017" localSheetId="14">#REF!</definedName>
    <definedName name="ijaris_shemosavali2017" localSheetId="3">#REF!</definedName>
    <definedName name="ijaris_shemosavali2017" localSheetId="6">#REF!</definedName>
    <definedName name="ijaris_shemosavali2017" localSheetId="7">#REF!</definedName>
    <definedName name="ijaris_shemosavali2017" localSheetId="8">#REF!</definedName>
    <definedName name="ijaris_shemosavali2017" localSheetId="9">#REF!</definedName>
    <definedName name="ijaris_shemosavali2017" localSheetId="10">#REF!</definedName>
    <definedName name="ijaris_shemosavali2017">#REF!</definedName>
    <definedName name="ijaris_shemosavali2018" localSheetId="2">#REF!</definedName>
    <definedName name="ijaris_shemosavali2018" localSheetId="12">#REF!</definedName>
    <definedName name="ijaris_shemosavali2018" localSheetId="14">#REF!</definedName>
    <definedName name="ijaris_shemosavali2018" localSheetId="3">#REF!</definedName>
    <definedName name="ijaris_shemosavali2018" localSheetId="6">#REF!</definedName>
    <definedName name="ijaris_shemosavali2018" localSheetId="7">#REF!</definedName>
    <definedName name="ijaris_shemosavali2018" localSheetId="8">#REF!</definedName>
    <definedName name="ijaris_shemosavali2018" localSheetId="9">#REF!</definedName>
    <definedName name="ijaris_shemosavali2018" localSheetId="10">#REF!</definedName>
    <definedName name="ijaris_shemosavali2018">#REF!</definedName>
    <definedName name="income_tax">'[1]Annual PL Statement'!$H$31</definedName>
    <definedName name="income_tax2015">'[1]Annual PL Statement'!$N$31</definedName>
    <definedName name="income_tax2016">'[1]Annual PL Statement'!$R$31</definedName>
    <definedName name="income_tax2017">'[1]Annual PL Statement'!$V$31</definedName>
    <definedName name="Inicial_Investment">'[1]Simulation Model'!$C$5</definedName>
    <definedName name="legalstatus">'[2]Business Info'!$K$8</definedName>
    <definedName name="License_fee" localSheetId="2">'[1]Simulation Model'!#REF!</definedName>
    <definedName name="License_fee" localSheetId="12">'[1]Simulation Model'!#REF!</definedName>
    <definedName name="License_fee" localSheetId="14">'[1]Simulation Model'!#REF!</definedName>
    <definedName name="License_fee" localSheetId="3">'[1]Simulation Model'!#REF!</definedName>
    <definedName name="License_fee" localSheetId="6">'[1]Simulation Model'!#REF!</definedName>
    <definedName name="License_fee" localSheetId="7">'[1]Simulation Model'!#REF!</definedName>
    <definedName name="License_fee" localSheetId="8">'[1]Simulation Model'!#REF!</definedName>
    <definedName name="License_fee" localSheetId="9">'[1]Simulation Model'!#REF!</definedName>
    <definedName name="License_fee" localSheetId="10">'[1]Simulation Model'!#REF!</definedName>
    <definedName name="License_fee">'[1]Simulation Model'!#REF!</definedName>
    <definedName name="net_income">'[1]Annual PL Statement'!$H$32</definedName>
    <definedName name="other_exp">'[1]Annual PL Statement'!$H$28</definedName>
    <definedName name="_xlnm.Print_Area" localSheetId="0">'CL_Contingent Liabilities (GEO)'!$A$1:$L$39</definedName>
    <definedName name="_xlnm.Print_Area" localSheetId="2">'ცხრილი 1.2'!$A$1:$T$17</definedName>
    <definedName name="_xlnm.Print_Area" localSheetId="12">'ცხრილი 10'!$A$1:$Y$11</definedName>
    <definedName name="_xlnm.Print_Area" localSheetId="15">'ცხრილი 12'!$A$1:$H$11</definedName>
    <definedName name="_xlnm.Print_Area" localSheetId="4">'ცხრილი 3'!$A$1:$P$12</definedName>
    <definedName name="_xlnm.Print_Area" localSheetId="5">'ცხრილი 4'!$A$1:$T$11</definedName>
    <definedName name="_xlnm.Print_Area" localSheetId="6">'ცხრილი 5'!$A$1:$O$13</definedName>
    <definedName name="_xlnm.Print_Area" localSheetId="7">'ცხრილი 6'!$A$1:$M$15</definedName>
    <definedName name="_xlnm.Print_Area" localSheetId="8">'ცხრილი 7'!$A$1:$K$12</definedName>
    <definedName name="_xlnm.Print_Area" localSheetId="9">'ცხრილი 8.1'!$A$1:$L$12</definedName>
    <definedName name="_xlnm.Print_Area" localSheetId="10">'ცხრილი 8.2'!$A$1:$L$15</definedName>
    <definedName name="_xlnm.Print_Area" localSheetId="11">'ცხრილი 9'!$A$1:$I$11</definedName>
    <definedName name="qonebaa">'[1]Balance Sheet'!$R$23</definedName>
    <definedName name="realizacia">'[1]Annual PL Statement'!$H$6</definedName>
    <definedName name="shemosavali" localSheetId="2">#REF!</definedName>
    <definedName name="shemosavali" localSheetId="12">#REF!</definedName>
    <definedName name="shemosavali" localSheetId="14">#REF!</definedName>
    <definedName name="shemosavali" localSheetId="3">#REF!</definedName>
    <definedName name="shemosavali" localSheetId="6">#REF!</definedName>
    <definedName name="shemosavali" localSheetId="7">#REF!</definedName>
    <definedName name="shemosavali" localSheetId="8">#REF!</definedName>
    <definedName name="shemosavali" localSheetId="9">#REF!</definedName>
    <definedName name="shemosavali" localSheetId="10">#REF!</definedName>
    <definedName name="shemosavali">#REF!</definedName>
    <definedName name="tax">'[1]Annual PL Statement'!$H$23</definedName>
    <definedName name="Transit_Fee">'[1]Simulation Model'!$C$26</definedName>
    <definedName name="year">'[2]Income Statement (Monthly)'!$E$3</definedName>
    <definedName name="Year_1__2015">'[1]Simulation Model'!$C$17</definedName>
    <definedName name="Year_2__2016">'[1]Simulation Model'!$C$18</definedName>
    <definedName name="Year_3__2017">'[1]Simulation Model'!$C$19</definedName>
    <definedName name="Year_4__2018">'[1]Simulation Model'!$C$20</definedName>
    <definedName name="year_monthly">'[3]Income Statement (Monthly)'!$F$3</definedName>
  </definedNames>
  <calcPr calcId="162913"/>
</workbook>
</file>

<file path=xl/calcChain.xml><?xml version="1.0" encoding="utf-8"?>
<calcChain xmlns="http://schemas.openxmlformats.org/spreadsheetml/2006/main">
  <c r="H4" i="33" l="1"/>
  <c r="K4" i="33" s="1"/>
  <c r="N4" i="33" s="1"/>
  <c r="Q4" i="33" s="1"/>
  <c r="R4" i="33" s="1"/>
  <c r="S4" i="33" s="1"/>
  <c r="H4" i="18"/>
  <c r="K4" i="16"/>
  <c r="N4" i="16" s="1"/>
  <c r="Q4" i="16" s="1"/>
  <c r="R4" i="16" s="1"/>
  <c r="S4" i="16" s="1"/>
  <c r="I4" i="28" l="1"/>
  <c r="P5" i="40"/>
  <c r="Q5" i="39"/>
  <c r="I4" i="40" l="1"/>
  <c r="P4" i="40" s="1"/>
  <c r="W4" i="40" s="1"/>
  <c r="AD4" i="40" s="1"/>
  <c r="AE4" i="40" s="1"/>
  <c r="AF4" i="40" s="1"/>
  <c r="H4" i="34"/>
  <c r="J4" i="30"/>
  <c r="M4" i="30" s="1"/>
  <c r="P4" i="30" s="1"/>
  <c r="Q4" i="30" s="1"/>
  <c r="R4" i="30" s="1"/>
  <c r="S4" i="30" s="1"/>
  <c r="J4" i="28"/>
  <c r="K4" i="28" s="1"/>
  <c r="M4" i="28" s="1"/>
  <c r="N4" i="28" s="1"/>
  <c r="O4" i="28" s="1"/>
  <c r="J4" i="24"/>
  <c r="N4" i="24" l="1"/>
  <c r="R4" i="24" s="1"/>
  <c r="V4" i="24" s="1"/>
  <c r="W4" i="24" s="1"/>
  <c r="X4" i="24" s="1"/>
  <c r="J4" i="39"/>
  <c r="Q4" i="39" s="1"/>
  <c r="X4" i="39" s="1"/>
  <c r="AE4" i="39" s="1"/>
  <c r="AF4" i="39" s="1"/>
  <c r="AG4" i="39" s="1"/>
  <c r="I4" i="34"/>
  <c r="J4" i="34" s="1"/>
  <c r="L4" i="34" s="1"/>
  <c r="M4" i="34" s="1"/>
  <c r="N4" i="34" s="1"/>
  <c r="F5" i="19"/>
  <c r="G5" i="19" s="1"/>
  <c r="K5" i="19" l="1"/>
  <c r="H5" i="19"/>
  <c r="J5" i="19"/>
  <c r="I5" i="19"/>
</calcChain>
</file>

<file path=xl/sharedStrings.xml><?xml version="1.0" encoding="utf-8"?>
<sst xmlns="http://schemas.openxmlformats.org/spreadsheetml/2006/main" count="336" uniqueCount="183">
  <si>
    <t>ასეთის არსებობის შემთხვევაში, გთხოვთ მიუთითოთ:</t>
  </si>
  <si>
    <t>აქვთ თუ არა თქვენს კომპანას ისეთი ვალები ან კრედიტორული დავალიანებები, რომელთა მომსახურებაც შეუძლებელი გახდება</t>
  </si>
  <si>
    <t>დავალიანების მოცულობა</t>
  </si>
  <si>
    <t>კრედიტორი</t>
  </si>
  <si>
    <t>uncalled capital</t>
  </si>
  <si>
    <t>other contingent liabilities</t>
  </si>
  <si>
    <t>investment commitments</t>
  </si>
  <si>
    <t>პროექტის ვადები</t>
  </si>
  <si>
    <t>ხდება თუ არა თქვენს კომპანიის მიმართ ან თქვენი კომანიის მიერ პირდაპირი ან ირიბი სუბსიდირება (მათ შორის არასაბაზრო პირობებით სესხის აღება)</t>
  </si>
  <si>
    <t xml:space="preserve">არსებობს თუ არა რისკი, რომ  თქვენი კომპანიის მიერ განხორციელებული კონკრეტული საქმიანობა გახდეს წამგებიანი ეკონომიკური ფაქტორების ცვლილების გამო (სავალუტო კურსის რისკი, მსოფლიო ბაზარზე ფასების არასასურველი დინამიკა და სხვ.) </t>
  </si>
  <si>
    <t>გარანტირებული შესყიდვის მოცულობა</t>
  </si>
  <si>
    <t>ინფორმაცია არაკომერციული საქმიანობის შესახებ</t>
  </si>
  <si>
    <t>ახორციელებს თუ არა თქვენი კომპანია ისეთ ოპერაციებს, რომლებიც კომერციულად წამგებიანია ან გასწევს მომსახურებას საბაზრო ფასზე დაბალი ფასით</t>
  </si>
  <si>
    <t>ასეთის არსებობის პირობებში გთხოვთ შეავსოთ ცხრილი №2</t>
  </si>
  <si>
    <t>ასეთის არსებობის პირობებში გთხოვთ შეავსოთ ცხრილი №3</t>
  </si>
  <si>
    <t>ასეთის არსებობის პირობებში გთხოვთ შეავსოთ ცხრილი №4</t>
  </si>
  <si>
    <t>ასეთის არსებობის პირობებში გთხოვთ შეავსოთ ცხრილი №5</t>
  </si>
  <si>
    <t>ასეთის არსებობის პირობებში გთხოვთ შეავსოთ ცხრილი №6</t>
  </si>
  <si>
    <t>ასეთის არსებობის პირობებში გთხოვთ შეავსოთ ცხრილი №7</t>
  </si>
  <si>
    <t>ინფორმაცია პირდაპირი ან ირიბი სუბსიდიების შესახებ (თქვენი კომპანიის მიერ ან თქვენი კომპანიის მიმართ)</t>
  </si>
  <si>
    <t>ინფორმაცია მიმდინარე ან მოსალოდნელი სასამართლო პროცესების შესახებ (თქვენი კომპანიის მიერ ან თქვენი კომპანიის მიმართ)</t>
  </si>
  <si>
    <t xml:space="preserve"> </t>
  </si>
  <si>
    <t>კომპანია</t>
  </si>
  <si>
    <t>კომპანიის მიერ გაწეული არაკომერციული საქმიანობის აღწერილობა და დანიშნულება</t>
  </si>
  <si>
    <t xml:space="preserve">კომპანიის მიერ გადასახდელი მაქსიმალური თანხის მოცულობა (ათასი ლარი) </t>
  </si>
  <si>
    <t xml:space="preserve">კომპანიის მიერ მისაღები მაქსიმალური თანხის მოცულობა (ათასი ლარი) </t>
  </si>
  <si>
    <t>გარანტირებული შესყიდვის ფასი (დღგ-ს ჩათვლით)</t>
  </si>
  <si>
    <t xml:space="preserve">როგორ არის ასახული საწარმოს ფინანსურ უწყისებში </t>
  </si>
  <si>
    <t>კომენტარი</t>
  </si>
  <si>
    <t>აქტივების გადაცემა</t>
  </si>
  <si>
    <t xml:space="preserve">კომპანია </t>
  </si>
  <si>
    <t xml:space="preserve">გარანტირებული შესყიდვის ხელშეკრულების შესრულების ვადა </t>
  </si>
  <si>
    <t xml:space="preserve">ცვლილების მიზეზები </t>
  </si>
  <si>
    <t>ინფორმაცია გარანტირებული შესყიდვების შესახებ (მისაღები თანხები)</t>
  </si>
  <si>
    <t>ცხრილი 1.1</t>
  </si>
  <si>
    <t>ხელშეკრულების აღწერილობა, მონაწილე მხარეები და დანიშნულება</t>
  </si>
  <si>
    <t>აღწერილობა (დახმარების მიზანი)</t>
  </si>
  <si>
    <t>დახმარების სახე (გრანტი/სუბსიდია, კაპიტალის ზრდა, სესხი და სხვა)</t>
  </si>
  <si>
    <t>დახმარების შინაარსი</t>
  </si>
  <si>
    <t>წარმოადგენს კომპანიის ვალდებულებას</t>
  </si>
  <si>
    <t>არ წარმოადგენს კომპანიის ვალდებულებას</t>
  </si>
  <si>
    <t>ცხრილი 3</t>
  </si>
  <si>
    <t>სახელმწიფო დახმარება</t>
  </si>
  <si>
    <t xml:space="preserve"> გადაცემული აქტივის სახე (მიწა, შენობა-ნაგებობა, მანქანა-დანადგარები და სხვა)</t>
  </si>
  <si>
    <t xml:space="preserve"> აქტივის გადაცემა</t>
  </si>
  <si>
    <t xml:space="preserve"> აქტივის მიღება</t>
  </si>
  <si>
    <t>აღწერილობა (აქტივის გადაცემის მიზანი/მიზეზი/საფუძველი)</t>
  </si>
  <si>
    <t xml:space="preserve"> სახელმწიფო სტრუქტურებზე (უწყების მითითებით)</t>
  </si>
  <si>
    <t>სხვა სახელმწიფო საწარმოზე (საწარმოს მითითებით)</t>
  </si>
  <si>
    <t xml:space="preserve"> სახელმწიფო სტრუქტურებიდან (უწყების მითითებით)</t>
  </si>
  <si>
    <t>სხვა სახელმწიფო საწარმოდან (საწარმოს მითითებით)</t>
  </si>
  <si>
    <t xml:space="preserve"> სუბსიდიის გაცემა სხვა სახელმწიფო საწარმოზე (საწარმოს მითითებით)</t>
  </si>
  <si>
    <t xml:space="preserve"> სუბსიდიის მიღება</t>
  </si>
  <si>
    <t xml:space="preserve"> სახელმწიფო ბიუჯეტიდან</t>
  </si>
  <si>
    <t>აღწერილობა (სუბსიდიის სახე, მიზანი/მიზეზი/საფუძველი)</t>
  </si>
  <si>
    <t>ცხრილი 4</t>
  </si>
  <si>
    <t>საქმიანობის აღწერილობა და დანიშნულება</t>
  </si>
  <si>
    <t>რისკის შემცველი ფაქტორი, რომელიც ზარალის მომტანია</t>
  </si>
  <si>
    <t>ამ ფაქტორის მოქმედებით გამოწვეული ზარალი (ათასი ლარი)</t>
  </si>
  <si>
    <t>ინფორმაცია იმ ფაქტორებზე, რომლებმაც კონკრეტული საქმიანობა შეიძლება ზარალის მომტანი გახადოს</t>
  </si>
  <si>
    <t>ცხრილი 6</t>
  </si>
  <si>
    <t xml:space="preserve">სასამართლო საქმის აღწერილობა </t>
  </si>
  <si>
    <t>დავის მოცულობა (საწყის ეტაპზე)</t>
  </si>
  <si>
    <t>ცხრილი 7</t>
  </si>
  <si>
    <t>აღწერილობა და დანიშნულება</t>
  </si>
  <si>
    <t>გარანტორი</t>
  </si>
  <si>
    <t>გარანტიის ვადა</t>
  </si>
  <si>
    <t>საგარანტიო თანხა</t>
  </si>
  <si>
    <t>ფინანსური ვალდებულები, რომლებიც შეიძლება წარმოიქმნას ამ გარანტიების შედეგად</t>
  </si>
  <si>
    <t>გარანტიის გაცემის საფუძველი</t>
  </si>
  <si>
    <t>ინფორმაცია სახელმწიფო საწარმოზე გაცემული გარანტიების, საგარანტიო წერილების, ზარალის ანაზღაურების ან სხვა სახის უზრუნველყოფის შესახებ</t>
  </si>
  <si>
    <t>გარანტიის სახე</t>
  </si>
  <si>
    <t>ინფორმაცია სახელმწიფო საწარმოს მიერ გაცემული გარანტიების, საგარანტიო წერილების, ზარალის ანაზღაურების ან სხვა სახის უზრუნველყოფის შესახებ</t>
  </si>
  <si>
    <t>გარანტიის მიმღები</t>
  </si>
  <si>
    <t>კომპანია (გარანტორი)</t>
  </si>
  <si>
    <t>დაგირავებული აქტივები</t>
  </si>
  <si>
    <t>აღწერილობა</t>
  </si>
  <si>
    <t>დაგირავებული აქტივის სახე</t>
  </si>
  <si>
    <t>პროექტის აღწერილობა</t>
  </si>
  <si>
    <t>სახელმწიფო ბიუჯეტი</t>
  </si>
  <si>
    <t>%</t>
  </si>
  <si>
    <t xml:space="preserve">პროექტის მთლიანი ღირებულება </t>
  </si>
  <si>
    <t>დაფინანსების წყარო</t>
  </si>
  <si>
    <t>სხვა</t>
  </si>
  <si>
    <t>ცხრილი 10</t>
  </si>
  <si>
    <t>სესხის ვალუტა</t>
  </si>
  <si>
    <t xml:space="preserve">სესხის ინსტრუმენტის ტიპი </t>
  </si>
  <si>
    <t>სესხის დაფარვის ვადა</t>
  </si>
  <si>
    <t>სასესხო დავალიანების არსებობის მიზეზი</t>
  </si>
  <si>
    <t>მოსალოდნელი შესრულება</t>
  </si>
  <si>
    <t>გეგმა (ათასი ლარი)</t>
  </si>
  <si>
    <t xml:space="preserve">სესხის მოცულობა </t>
  </si>
  <si>
    <t>ათვისებული მოცულობა</t>
  </si>
  <si>
    <t>დასაფარი მოცულობა</t>
  </si>
  <si>
    <t>ფაქტიურად დაფარული მოცულობა</t>
  </si>
  <si>
    <t>მოსალოდნელი ასათვისებელი მოცულობა</t>
  </si>
  <si>
    <t>ინფორმაცია კომპანიის მიერ გაცემული სესხების შესახებ</t>
  </si>
  <si>
    <t>ინფორმაცია კომპანიაზე  გაცემული სესხების შესახებ</t>
  </si>
  <si>
    <t>მსესხებელი</t>
  </si>
  <si>
    <t>დებიტორი</t>
  </si>
  <si>
    <t xml:space="preserve">კომპანიის პრობლემური დებიტორული დავალიანებები </t>
  </si>
  <si>
    <t>საპროგნოზო ხარჯი (ათასი ლარი)</t>
  </si>
  <si>
    <t>მისაღები თანხა - პროგნოზი (ათასი ლარი)</t>
  </si>
  <si>
    <t>ბიუჯეტით დაგეგმილი (ათასი ლარი)</t>
  </si>
  <si>
    <t>პროგნოზი (ათასი ლარი)</t>
  </si>
  <si>
    <t>დაგეგმილი ხარჯი (ათასი ლარი)</t>
  </si>
  <si>
    <t>ფაქტიური ხარჯი (ათასი ლარი)</t>
  </si>
  <si>
    <t>ფაქტიურად მიღებული თანხა (ათასი ლარი)</t>
  </si>
  <si>
    <t>დაგეგმილი მისაღები თანხა (ათასი ლარი)</t>
  </si>
  <si>
    <t>მოსალოდნელი მისაღები თანხა (ათასი ლარი)</t>
  </si>
  <si>
    <t>ცხრილი 1.2</t>
  </si>
  <si>
    <t xml:space="preserve">გარანტირებული შესყიდვის ხელშეკრულების მოქმედების პერიოდი </t>
  </si>
  <si>
    <t>ასეთის არსებობის პირობებში გთხოვთ შეავსოთ ცხრილი №1.1 და №1.2</t>
  </si>
  <si>
    <t>შემოსავალი იმ შემთხვევაში, თუ მომსახურების/პროდუქციის მიწოდება კომერციული ტარიფით მოხდებოდა (ათასი ლარი)</t>
  </si>
  <si>
    <t>ზარალი/სარგებელი (ათასი ლარი)</t>
  </si>
  <si>
    <t>ფაქტიური შემოსავალი  (ათასი ლარი)</t>
  </si>
  <si>
    <t>მოსალოდნელი შემოსავალი  (ათასი ლარი)</t>
  </si>
  <si>
    <t>საპროგნოზო შემოსავალი  (ათასი ლარი)</t>
  </si>
  <si>
    <t>ფაქტი (ათასი ლარი)</t>
  </si>
  <si>
    <t>საბალანსო ღირებულება (ათასი ლარი)</t>
  </si>
  <si>
    <t>საბაზრო ღირებულება (ათასი ლარი)</t>
  </si>
  <si>
    <t>მიღებული ფასი (ათასი ლარი)</t>
  </si>
  <si>
    <t>ბიუჯეტით დაგეგმილი საბალანსო ღირებულება (ათასი ლარი)</t>
  </si>
  <si>
    <t>ცხრილი 5</t>
  </si>
  <si>
    <t>მოცულობა (ათასი ლარი)</t>
  </si>
  <si>
    <t>მოსალოდნელი (ათასი ლარი)</t>
  </si>
  <si>
    <t>შემოსავალი იმ შემთხვევაში, თუ მომსახურების/პროდუქციის მიწოდება კომერციული ტარიფით მოხდებოდა (ათასი ლარი )</t>
  </si>
  <si>
    <t>ცხრილი 9</t>
  </si>
  <si>
    <t>ცხრილი 2</t>
  </si>
  <si>
    <t>ცხრილი 8.1</t>
  </si>
  <si>
    <t>ცხრილი 8.2</t>
  </si>
  <si>
    <t>ცხრილი 11.1</t>
  </si>
  <si>
    <t>ცხრილი 11.2</t>
  </si>
  <si>
    <t>ცხრილი 12</t>
  </si>
  <si>
    <t xml:space="preserve">სხვაობის მიზეზი </t>
  </si>
  <si>
    <t>ინფორმაცია გარანტირებული შესყიდვების შესახებ (გადასახდელი თანხები)</t>
  </si>
  <si>
    <t xml:space="preserve">ინფორმაცია  საწარმოს პირობითი  ვალდებულებების შესახებ თანდართული ცხრილების შესაბამისად </t>
  </si>
  <si>
    <t>კითხვარი</t>
  </si>
  <si>
    <t>აქვს თუ არა კომპანიას ხელშეკრულებები გარანტირებული შესყიდვების  შესახებ.</t>
  </si>
  <si>
    <t xml:space="preserve">ხდება თუ არა თქვენს კომპანიაზე ან  თქვენი კომპანიიდან სხვა სახელმწიფო საწარმოზე აქტივების გადაცემა. </t>
  </si>
  <si>
    <t>ხდება თუ არა თქვენს კომპანიაზე სახელმწიფოს მხრიდან ფინანსური დახმარება</t>
  </si>
  <si>
    <t>არის თუ არა თქვენი კომპანიის მიერ ან თქვენი კომპანიის მიმართ მიმდინარე ან მოსალოდნელი სასამართლო პროცესები</t>
  </si>
  <si>
    <t>არის თუ არა გაცემული თქვენს კომპანიაზე ან თქვენი კომპანიის მიერ გარანტიები და საგარანტიო წერილები გარანტირებული ანაზღაურების პირობებით ან სხვა სახის გარანტიები, ან სხვა სახის წერილები</t>
  </si>
  <si>
    <t>ასეთის არსებობის პირობებში გთხოვთ შეავსოთ ცხრილი №8.1 და №8.2</t>
  </si>
  <si>
    <t xml:space="preserve">დაგირავებული აქვს თუ არა თქვენს კომპანიას აქტივები, ვალის უზრუნველყოფის მიზნით  </t>
  </si>
  <si>
    <t>ასეთის არსებობის პირობებში გთხოვთ შეავსოთ ცხრილი №9</t>
  </si>
  <si>
    <t>ასეთის არსებობის პირობებში გთხოვთ შეავსოთ ცხრილი №10</t>
  </si>
  <si>
    <t xml:space="preserve">აქვს თუ არა თქვენს კომპანიას მსხვილი საინვესტიციო პროექტის განხორციელების ან/და  საინვესტიციო პროექტის დაფინანსების ვალდებულება </t>
  </si>
  <si>
    <t xml:space="preserve">ინფორმაცია მსხვილი საინვესტიციო პროექტის და კაპიტალური დანახარჯების განხორციელების ან/და დაფინანსების ვალდებულების შესახებ  </t>
  </si>
  <si>
    <t>თქვენი კომპანია</t>
  </si>
  <si>
    <t>ასეთის არსებობის პირობებში გთხოვთ შეავსოთ ცხრილი №12</t>
  </si>
  <si>
    <t>ასეთის არსებობის პირობებში გთხოვთ შეავსოთ ცხრილი №11.1 და №11.2</t>
  </si>
  <si>
    <t>აქვს თუ არა თქვენს კომპანიას გაცემული/მიღებული სესხი</t>
  </si>
  <si>
    <t>პროგნოზი  (ათასი ლარი)</t>
  </si>
  <si>
    <t>დავის დაწყების თარიღი</t>
  </si>
  <si>
    <t>გადაწყვეტილების მიღების სავარაუდო თარიღი</t>
  </si>
  <si>
    <t>დაგირავებული აქტივების ღირებულება (ათასი ლარი)</t>
  </si>
  <si>
    <t xml:space="preserve">% (ათასი ლარი ) </t>
  </si>
  <si>
    <t>აქვს თუ არა თქვენს კომპანიას ისეთი დებიტორული დავალიანებები,  რომლის ამოღება შესაძლებელია პრობლემური გახდეს</t>
  </si>
  <si>
    <t>2022 (პროგნოზი)</t>
  </si>
  <si>
    <t>2023 (პროგნოზი)</t>
  </si>
  <si>
    <t>2024 (პროგნოზი)</t>
  </si>
  <si>
    <t>2025 (პროგნოზი)</t>
  </si>
  <si>
    <t>მოსალოდნელი ხარჯი (ათასი ლარი)</t>
  </si>
  <si>
    <t xml:space="preserve">შესაბამისობა შრომის კანონმდებლობასთან და რეგულაციებთან (შრომის უფლებები, დასაქმების კონტრაქტის შეწყვეტა, სხვა კონსტრუქციული ქმედებები) </t>
  </si>
  <si>
    <t>მთლიანი დავალიანება 
(ათასი ლარი)</t>
  </si>
  <si>
    <t>შპს ონის მუნიციპალიტეტის დასუფთავების და კეთილმოწყობის სამსახური</t>
  </si>
  <si>
    <t>ხელშეკრულების საგანია შპს მაგთიკომის" მიერ შპს ონის მუნიციპალიტეტის დასუფთავების და კეთილმოწყობის სამსახურისთვის ტანამშრომლების მობილური სატელეფონო მომსახურების გაწევა</t>
  </si>
  <si>
    <t>სატელეფონო საუბრების მოცულობამ არ შეადგინა ხელშეკრულების სავარაუდო ღირებულება</t>
  </si>
  <si>
    <t>სს ,,საქკაბელის მიერ შპს ონის მუნიციპალიტეტის დასუფთავების და კეთილმოწყობის სამსახურისთვის იზოლირებული მავტულის და კაბელის მიწოდება</t>
  </si>
  <si>
    <t>ფიზიკური პირის დიმიტრი ზედელაშვილის  მიერ შპს ონის მუნიციპალიტეტის დასუფთავების და კეთილმოწყობის სამსახურისთვის მინდვრის ცოცხების მიწოდება</t>
  </si>
  <si>
    <t>შპს ურბანსერვისის მიერ შპს ონის მუნიციპალიტეტის დასუფთავების და კეთილმოწყობის სამსახურის ნაგავმზიდი მანქანების ავტოტექმომსახურება</t>
  </si>
  <si>
    <t>მიმდინარე წელია, ასათვისებელია დარჩენილი თანხა</t>
  </si>
  <si>
    <t>შპს ლუკოილ-ჯორჯიას მიერ შპს ონის მუნიციპალიტეტის დასუფთავების და კეთილმოწყობის სამსახურის ავტოტექნიკას ჩაუსხას საწვავი შეთანხმებული ოდენობით</t>
  </si>
  <si>
    <t>შპს EL-GROUP მიერ შპს ონის მუნიციპალიტეტის დასუფთავების და კეთილმოწყობის სამსახურისთვის გარე განათების მასალების მოწოდებას</t>
  </si>
  <si>
    <t>ონის მუნიციპალიტეტის მერია შემსყიდველი, საგანს წარმოადგენს ქ.ონშისაახალწლო ნაძვის ხის მონტაჟისდა დემონტაჟის სამუსაოები,  შპს ონის მუნიციპალიტეტის დასუფთავების და კეთილმოწყობის სამსახური</t>
  </si>
  <si>
    <t>ონის მუნიციპალიტეტის მერია შემსყიდველი, საგანს წარმოადგენს ქ.ონის სოფლებში გარე განათების მონტაჟი  შპს ონის მუნიციპალიტეტის დასუფთავების და კეთილმოწყობის სამსახურის მიერ</t>
  </si>
  <si>
    <t>ონის მუნიციპალიტეტის მერია შემსყიდველი, საგანს წარმოადგენს ქ.ონში ქუჩების საახალწლო მორთვა  შპს ონის მუნიციპალიტეტის დასუფთავების და კეთილმოწყობის სამსახური მიერ</t>
  </si>
  <si>
    <t>ონის მუნიციპალიტეტის მერია შემსყიდველი, საგანს წარმოადგენს ქ.ონში და სოფლებში დასუფთავებისა და მასთან დაკავშირებულ მომსახურებას  შპს ონის მუნიციპალიტეტის დასუფთავების და კეთილმოწყობის სამსახურის მიერ</t>
  </si>
  <si>
    <t>ონის მუნიციპალიტეტის მერია შემსყიდველი, საგანს წარმოადგენს ქ.ონის მუნიციპალიტეტის ტერიტორიაზე გარე განათების ტექნიკური მომსახურება შპს ონის მუნიციპალიტეტის დასუფთავების და კეთილმოწყობის სამსახურის მიერ</t>
  </si>
  <si>
    <t xml:space="preserve"> ქ.ონის მუნიციპალიტეტის ტერიტორიაზე გარე განათების ტექნიკური მომსახურება </t>
  </si>
  <si>
    <t>სტიქია</t>
  </si>
  <si>
    <t>საკანცელარიო საქონლის შეძენა  (მიმდინარე წლის ხარჯი) საკანცელარიო ნივთები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</si>
</sst>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\ _L_a_r_i_-;\-* #,##0.00\ _L_a_r_i_-;_-* &quot;-&quot;??\ _L_a_r_i_-;_-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Sylfaen"/>
      <family val="1"/>
    </font>
    <font>
      <b/>
      <sz val="10"/>
      <name val="Sylfaen"/>
      <family val="1"/>
    </font>
    <font>
      <sz val="8"/>
      <name val="Calibri"/>
      <family val="2"/>
      <scheme val="minor"/>
    </font>
    <font>
      <b/>
      <i/>
      <sz val="10"/>
      <name val="Sylfaen"/>
      <family val="1"/>
    </font>
    <font>
      <b/>
      <sz val="10"/>
      <color rgb="FFFF0000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indexed="8"/>
      <name val="Sylfaen"/>
      <family val="1"/>
    </font>
    <font>
      <b/>
      <i/>
      <sz val="11"/>
      <name val="Sylfaen"/>
      <family val="1"/>
    </font>
    <font>
      <b/>
      <sz val="11"/>
      <color rgb="FFFF0000"/>
      <name val="Sylfaen"/>
      <family val="1"/>
    </font>
    <font>
      <b/>
      <sz val="11"/>
      <color theme="1"/>
      <name val="Sylfaen"/>
      <family val="1"/>
    </font>
    <font>
      <b/>
      <sz val="11"/>
      <name val="Sylfaen"/>
      <family val="1"/>
    </font>
    <font>
      <b/>
      <sz val="11"/>
      <color indexed="8"/>
      <name val="Sylfaen"/>
      <family val="1"/>
    </font>
    <font>
      <sz val="10"/>
      <name val="Sylfaen"/>
      <family val="1"/>
    </font>
    <font>
      <sz val="9"/>
      <color theme="1"/>
      <name val="Sylfaen"/>
      <family val="1"/>
    </font>
    <font>
      <b/>
      <i/>
      <sz val="9"/>
      <color rgb="FFFF0000"/>
      <name val="Sylfaen"/>
      <family val="1"/>
    </font>
    <font>
      <b/>
      <sz val="9"/>
      <color rgb="FFFF0000"/>
      <name val="Sylfaen"/>
      <family val="1"/>
    </font>
    <font>
      <b/>
      <i/>
      <sz val="9"/>
      <name val="Sylfaen"/>
      <family val="1"/>
    </font>
    <font>
      <b/>
      <sz val="9"/>
      <color theme="1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b/>
      <sz val="9"/>
      <color indexed="8"/>
      <name val="Sylfaen"/>
      <family val="1"/>
    </font>
    <font>
      <sz val="10"/>
      <color rgb="FF000000"/>
      <name val="Sylfaen"/>
      <family val="1"/>
    </font>
    <font>
      <sz val="9"/>
      <color rgb="FF000000"/>
      <name val="Sylfaen"/>
      <family val="1"/>
    </font>
    <font>
      <sz val="11"/>
      <color rgb="FF000000"/>
      <name val="Calibri"/>
      <family val="2"/>
      <scheme val="minor"/>
    </font>
    <font>
      <sz val="11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DD9C3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8" fillId="0" borderId="0"/>
    <xf numFmtId="0" fontId="33" fillId="0" borderId="0"/>
  </cellStyleXfs>
  <cellXfs count="24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left" vertical="top"/>
    </xf>
    <xf numFmtId="0" fontId="16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top" wrapText="1"/>
    </xf>
    <xf numFmtId="0" fontId="19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left" vertical="top"/>
    </xf>
    <xf numFmtId="0" fontId="19" fillId="2" borderId="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center" vertical="top" wrapText="1"/>
    </xf>
    <xf numFmtId="0" fontId="24" fillId="2" borderId="0" xfId="0" applyFont="1" applyFill="1" applyAlignment="1">
      <alignment horizontal="left" vertical="center"/>
    </xf>
    <xf numFmtId="0" fontId="25" fillId="2" borderId="0" xfId="0" applyFont="1" applyFill="1" applyAlignment="1">
      <alignment vertical="top" wrapText="1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center" vertical="top" wrapText="1"/>
    </xf>
    <xf numFmtId="0" fontId="30" fillId="2" borderId="0" xfId="0" applyFont="1" applyFill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left" vertical="top" wrapText="1"/>
    </xf>
    <xf numFmtId="0" fontId="23" fillId="2" borderId="4" xfId="0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horizontal="left" vertical="top" wrapText="1"/>
    </xf>
    <xf numFmtId="0" fontId="23" fillId="2" borderId="4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0" fontId="31" fillId="2" borderId="0" xfId="15" applyFont="1" applyFill="1"/>
    <xf numFmtId="0" fontId="22" fillId="2" borderId="0" xfId="15" applyFont="1" applyFill="1" applyAlignment="1">
      <alignment horizontal="left" vertical="top" wrapText="1"/>
    </xf>
    <xf numFmtId="0" fontId="10" fillId="2" borderId="4" xfId="15" applyFont="1" applyFill="1" applyBorder="1" applyAlignment="1">
      <alignment horizontal="center" vertical="center" wrapText="1"/>
    </xf>
    <xf numFmtId="0" fontId="22" fillId="2" borderId="0" xfId="15" applyFont="1" applyFill="1" applyAlignment="1">
      <alignment horizontal="center" vertical="center" wrapText="1"/>
    </xf>
    <xf numFmtId="0" fontId="10" fillId="2" borderId="11" xfId="15" applyFont="1" applyFill="1" applyBorder="1" applyAlignment="1">
      <alignment horizontal="center" vertical="center" wrapText="1"/>
    </xf>
    <xf numFmtId="0" fontId="22" fillId="2" borderId="11" xfId="15" applyFont="1" applyFill="1" applyBorder="1" applyAlignment="1">
      <alignment horizontal="left" vertical="top" wrapText="1"/>
    </xf>
    <xf numFmtId="2" fontId="22" fillId="2" borderId="11" xfId="15" applyNumberFormat="1" applyFont="1" applyFill="1" applyBorder="1" applyAlignment="1">
      <alignment horizontal="right" vertical="top" wrapText="1"/>
    </xf>
    <xf numFmtId="0" fontId="22" fillId="2" borderId="10" xfId="15" applyFont="1" applyFill="1" applyBorder="1" applyAlignment="1">
      <alignment horizontal="left" vertical="top" wrapText="1"/>
    </xf>
    <xf numFmtId="0" fontId="22" fillId="2" borderId="0" xfId="15" applyFont="1" applyFill="1" applyAlignment="1">
      <alignment horizontal="center" vertical="top" wrapText="1"/>
    </xf>
    <xf numFmtId="0" fontId="32" fillId="2" borderId="0" xfId="15" applyFont="1" applyFill="1"/>
    <xf numFmtId="0" fontId="27" fillId="2" borderId="0" xfId="0" applyFont="1" applyFill="1" applyAlignment="1">
      <alignment vertical="top" wrapText="1"/>
    </xf>
    <xf numFmtId="0" fontId="29" fillId="2" borderId="0" xfId="15" applyFont="1" applyFill="1" applyAlignment="1">
      <alignment horizontal="left" vertical="top" wrapText="1"/>
    </xf>
    <xf numFmtId="0" fontId="28" fillId="2" borderId="4" xfId="15" applyFont="1" applyFill="1" applyBorder="1" applyAlignment="1">
      <alignment horizontal="center" vertical="center" wrapText="1"/>
    </xf>
    <xf numFmtId="0" fontId="29" fillId="2" borderId="0" xfId="15" applyFont="1" applyFill="1" applyAlignment="1">
      <alignment horizontal="center" vertical="center" wrapText="1"/>
    </xf>
    <xf numFmtId="0" fontId="28" fillId="2" borderId="11" xfId="15" applyFont="1" applyFill="1" applyBorder="1" applyAlignment="1">
      <alignment horizontal="center" vertical="center" wrapText="1"/>
    </xf>
    <xf numFmtId="0" fontId="28" fillId="2" borderId="10" xfId="15" applyFont="1" applyFill="1" applyBorder="1" applyAlignment="1">
      <alignment horizontal="center" vertical="center" wrapText="1"/>
    </xf>
    <xf numFmtId="0" fontId="29" fillId="2" borderId="30" xfId="15" applyFont="1" applyFill="1" applyBorder="1" applyAlignment="1">
      <alignment horizontal="center" vertical="top" wrapText="1"/>
    </xf>
    <xf numFmtId="0" fontId="29" fillId="2" borderId="11" xfId="15" applyFont="1" applyFill="1" applyBorder="1" applyAlignment="1">
      <alignment horizontal="left" vertical="top" wrapText="1"/>
    </xf>
    <xf numFmtId="2" fontId="29" fillId="2" borderId="11" xfId="15" applyNumberFormat="1" applyFont="1" applyFill="1" applyBorder="1" applyAlignment="1">
      <alignment horizontal="right" vertical="top" wrapText="1"/>
    </xf>
    <xf numFmtId="0" fontId="29" fillId="2" borderId="31" xfId="15" applyFont="1" applyFill="1" applyBorder="1" applyAlignment="1">
      <alignment horizontal="left" vertical="top" wrapText="1"/>
    </xf>
    <xf numFmtId="0" fontId="32" fillId="2" borderId="0" xfId="15" applyFont="1" applyFill="1" applyBorder="1"/>
    <xf numFmtId="0" fontId="29" fillId="2" borderId="31" xfId="15" applyFont="1" applyFill="1" applyBorder="1" applyAlignment="1">
      <alignment horizontal="right" vertical="top" wrapText="1"/>
    </xf>
    <xf numFmtId="0" fontId="29" fillId="2" borderId="28" xfId="15" applyFont="1" applyFill="1" applyBorder="1" applyAlignment="1">
      <alignment horizontal="center" vertical="top" wrapText="1"/>
    </xf>
    <xf numFmtId="0" fontId="29" fillId="2" borderId="10" xfId="15" applyFont="1" applyFill="1" applyBorder="1" applyAlignment="1">
      <alignment horizontal="left" vertical="top" wrapText="1"/>
    </xf>
    <xf numFmtId="4" fontId="29" fillId="2" borderId="31" xfId="15" applyNumberFormat="1" applyFont="1" applyFill="1" applyBorder="1" applyAlignment="1">
      <alignment horizontal="right" vertical="top" wrapText="1"/>
    </xf>
    <xf numFmtId="0" fontId="29" fillId="2" borderId="40" xfId="15" applyFont="1" applyFill="1" applyBorder="1" applyAlignment="1">
      <alignment horizontal="center" vertical="top" wrapText="1"/>
    </xf>
    <xf numFmtId="0" fontId="29" fillId="2" borderId="41" xfId="15" applyFont="1" applyFill="1" applyBorder="1" applyAlignment="1">
      <alignment horizontal="left" vertical="top" wrapText="1"/>
    </xf>
    <xf numFmtId="0" fontId="29" fillId="2" borderId="41" xfId="15" applyFont="1" applyFill="1" applyBorder="1" applyAlignment="1">
      <alignment horizontal="left" vertical="center" wrapText="1"/>
    </xf>
    <xf numFmtId="2" fontId="29" fillId="2" borderId="33" xfId="15" applyNumberFormat="1" applyFont="1" applyFill="1" applyBorder="1" applyAlignment="1">
      <alignment horizontal="right" vertical="top" wrapText="1"/>
    </xf>
    <xf numFmtId="165" fontId="29" fillId="2" borderId="42" xfId="15" applyNumberFormat="1" applyFont="1" applyFill="1" applyBorder="1" applyAlignment="1">
      <alignment horizontal="center" vertical="top" wrapText="1"/>
    </xf>
    <xf numFmtId="0" fontId="29" fillId="2" borderId="0" xfId="15" applyFont="1" applyFill="1" applyAlignment="1">
      <alignment horizontal="center" vertical="top" wrapText="1"/>
    </xf>
    <xf numFmtId="0" fontId="22" fillId="2" borderId="0" xfId="15" applyFont="1" applyFill="1"/>
    <xf numFmtId="0" fontId="22" fillId="0" borderId="0" xfId="15" applyFont="1" applyAlignment="1">
      <alignment horizontal="left" vertical="top" wrapText="1"/>
    </xf>
    <xf numFmtId="0" fontId="22" fillId="0" borderId="0" xfId="15" applyFont="1"/>
    <xf numFmtId="0" fontId="10" fillId="2" borderId="0" xfId="15" applyFont="1" applyFill="1" applyAlignment="1">
      <alignment horizontal="left" vertical="center"/>
    </xf>
    <xf numFmtId="0" fontId="22" fillId="2" borderId="0" xfId="15" applyFont="1" applyFill="1" applyAlignment="1">
      <alignment horizontal="left" vertical="center"/>
    </xf>
    <xf numFmtId="0" fontId="22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left" vertical="top" wrapText="1"/>
    </xf>
    <xf numFmtId="0" fontId="22" fillId="0" borderId="0" xfId="15" applyFont="1" applyAlignment="1">
      <alignment horizontal="center" vertical="center" wrapText="1"/>
    </xf>
    <xf numFmtId="0" fontId="22" fillId="2" borderId="4" xfId="15" applyFont="1" applyFill="1" applyBorder="1" applyAlignment="1">
      <alignment horizontal="center" vertical="top" wrapText="1"/>
    </xf>
    <xf numFmtId="0" fontId="22" fillId="2" borderId="4" xfId="15" applyFont="1" applyFill="1" applyBorder="1" applyAlignment="1">
      <alignment horizontal="left" vertical="top" wrapText="1"/>
    </xf>
    <xf numFmtId="2" fontId="22" fillId="2" borderId="4" xfId="15" applyNumberFormat="1" applyFont="1" applyFill="1" applyBorder="1" applyAlignment="1">
      <alignment horizontal="left" vertical="top" wrapText="1"/>
    </xf>
    <xf numFmtId="0" fontId="22" fillId="2" borderId="4" xfId="15" applyFont="1" applyFill="1" applyBorder="1"/>
    <xf numFmtId="2" fontId="22" fillId="2" borderId="4" xfId="15" applyNumberFormat="1" applyFont="1" applyFill="1" applyBorder="1" applyAlignment="1">
      <alignment horizontal="right" vertical="top" wrapText="1"/>
    </xf>
    <xf numFmtId="0" fontId="22" fillId="2" borderId="4" xfId="15" applyFont="1" applyFill="1" applyBorder="1" applyAlignment="1">
      <alignment horizontal="left" vertical="center" wrapText="1"/>
    </xf>
    <xf numFmtId="2" fontId="22" fillId="2" borderId="4" xfId="15" applyNumberFormat="1" applyFont="1" applyFill="1" applyBorder="1" applyAlignment="1">
      <alignment horizontal="center" vertical="top" wrapText="1"/>
    </xf>
    <xf numFmtId="0" fontId="22" fillId="0" borderId="0" xfId="15" applyFont="1" applyAlignment="1">
      <alignment horizontal="center" vertical="top" wrapText="1"/>
    </xf>
    <xf numFmtId="0" fontId="9" fillId="0" borderId="0" xfId="15" applyFont="1" applyAlignment="1">
      <alignment horizontal="center" vertical="top" wrapText="1"/>
    </xf>
    <xf numFmtId="0" fontId="10" fillId="2" borderId="0" xfId="0" applyFont="1" applyFill="1" applyAlignment="1">
      <alignment horizontal="left" vertical="center"/>
    </xf>
    <xf numFmtId="0" fontId="13" fillId="2" borderId="4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22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vertical="top" wrapText="1"/>
    </xf>
    <xf numFmtId="0" fontId="22" fillId="2" borderId="4" xfId="0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16" fillId="2" borderId="14" xfId="0" applyFont="1" applyFill="1" applyBorder="1" applyAlignment="1">
      <alignment horizontal="center" vertical="center" wrapText="1"/>
    </xf>
    <xf numFmtId="0" fontId="31" fillId="0" borderId="0" xfId="15" applyFont="1"/>
    <xf numFmtId="0" fontId="10" fillId="2" borderId="0" xfId="15" applyFont="1" applyFill="1" applyAlignment="1">
      <alignment horizontal="left" vertical="top"/>
    </xf>
    <xf numFmtId="0" fontId="10" fillId="2" borderId="6" xfId="15" applyFont="1" applyFill="1" applyBorder="1" applyAlignment="1">
      <alignment horizontal="center" vertical="center" wrapText="1"/>
    </xf>
    <xf numFmtId="0" fontId="22" fillId="2" borderId="11" xfId="15" applyFont="1" applyFill="1" applyBorder="1" applyAlignment="1">
      <alignment horizontal="center" vertical="top" wrapText="1"/>
    </xf>
    <xf numFmtId="0" fontId="22" fillId="2" borderId="11" xfId="15" applyFont="1" applyFill="1" applyBorder="1" applyAlignment="1">
      <alignment horizontal="right" vertical="top" wrapText="1"/>
    </xf>
    <xf numFmtId="0" fontId="22" fillId="2" borderId="10" xfId="15" applyFont="1" applyFill="1" applyBorder="1" applyAlignment="1">
      <alignment horizontal="center" vertical="top" wrapText="1"/>
    </xf>
    <xf numFmtId="4" fontId="22" fillId="2" borderId="11" xfId="15" applyNumberFormat="1" applyFont="1" applyFill="1" applyBorder="1" applyAlignment="1">
      <alignment horizontal="right" vertical="top" wrapText="1"/>
    </xf>
    <xf numFmtId="0" fontId="22" fillId="2" borderId="10" xfId="15" applyFont="1" applyFill="1" applyBorder="1" applyAlignment="1">
      <alignment horizontal="left" vertical="center" wrapText="1"/>
    </xf>
    <xf numFmtId="165" fontId="22" fillId="2" borderId="10" xfId="15" applyNumberFormat="1" applyFont="1" applyFill="1" applyBorder="1" applyAlignment="1">
      <alignment horizontal="center" vertical="top" wrapText="1"/>
    </xf>
    <xf numFmtId="0" fontId="9" fillId="0" borderId="0" xfId="15" applyFont="1" applyAlignment="1">
      <alignment horizontal="left" vertical="top" wrapText="1"/>
    </xf>
    <xf numFmtId="0" fontId="10" fillId="2" borderId="2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9" fillId="2" borderId="0" xfId="16" applyFont="1" applyFill="1"/>
    <xf numFmtId="0" fontId="9" fillId="0" borderId="0" xfId="16" applyFont="1"/>
    <xf numFmtId="0" fontId="20" fillId="2" borderId="0" xfId="16" applyFont="1" applyFill="1"/>
    <xf numFmtId="0" fontId="10" fillId="2" borderId="11" xfId="16" applyFont="1" applyFill="1" applyBorder="1" applyAlignment="1">
      <alignment horizontal="center" vertical="center" wrapText="1"/>
    </xf>
    <xf numFmtId="0" fontId="22" fillId="2" borderId="11" xfId="16" applyFont="1" applyFill="1" applyBorder="1" applyAlignment="1">
      <alignment horizontal="center" vertical="top" wrapText="1"/>
    </xf>
    <xf numFmtId="0" fontId="22" fillId="2" borderId="11" xfId="16" applyFont="1" applyFill="1" applyBorder="1" applyAlignment="1">
      <alignment horizontal="left" vertical="top" wrapText="1"/>
    </xf>
    <xf numFmtId="2" fontId="22" fillId="2" borderId="11" xfId="16" applyNumberFormat="1" applyFont="1" applyFill="1" applyBorder="1" applyAlignment="1">
      <alignment horizontal="right" vertical="top" wrapText="1"/>
    </xf>
    <xf numFmtId="0" fontId="22" fillId="2" borderId="10" xfId="16" applyFont="1" applyFill="1" applyBorder="1" applyAlignment="1">
      <alignment horizontal="center" vertical="top" wrapText="1"/>
    </xf>
    <xf numFmtId="0" fontId="22" fillId="2" borderId="10" xfId="16" applyFont="1" applyFill="1" applyBorder="1" applyAlignment="1">
      <alignment horizontal="left" vertical="top" wrapText="1"/>
    </xf>
    <xf numFmtId="2" fontId="22" fillId="2" borderId="10" xfId="16" applyNumberFormat="1" applyFont="1" applyFill="1" applyBorder="1" applyAlignment="1">
      <alignment horizontal="right" vertical="top" wrapText="1"/>
    </xf>
    <xf numFmtId="0" fontId="22" fillId="2" borderId="0" xfId="16" applyFont="1" applyFill="1"/>
    <xf numFmtId="0" fontId="22" fillId="0" borderId="0" xfId="16" applyFont="1"/>
    <xf numFmtId="0" fontId="10" fillId="2" borderId="0" xfId="16" applyFont="1" applyFill="1"/>
    <xf numFmtId="0" fontId="22" fillId="2" borderId="0" xfId="16" applyFont="1" applyFill="1" applyAlignment="1">
      <alignment horizontal="center" vertical="top" wrapText="1"/>
    </xf>
    <xf numFmtId="0" fontId="22" fillId="0" borderId="0" xfId="16" applyFont="1" applyAlignment="1">
      <alignment horizontal="center" vertical="top" wrapText="1"/>
    </xf>
    <xf numFmtId="0" fontId="22" fillId="2" borderId="0" xfId="16" applyFont="1" applyFill="1" applyAlignment="1">
      <alignment horizontal="left" vertical="top" wrapText="1"/>
    </xf>
    <xf numFmtId="0" fontId="22" fillId="0" borderId="0" xfId="16" applyFont="1" applyAlignment="1">
      <alignment horizontal="left" vertical="top" wrapText="1"/>
    </xf>
    <xf numFmtId="0" fontId="22" fillId="2" borderId="30" xfId="16" applyFont="1" applyFill="1" applyBorder="1" applyAlignment="1">
      <alignment horizontal="center" vertical="top" wrapText="1"/>
    </xf>
    <xf numFmtId="165" fontId="22" fillId="2" borderId="31" xfId="16" applyNumberFormat="1" applyFont="1" applyFill="1" applyBorder="1" applyAlignment="1">
      <alignment horizontal="left" vertical="top" wrapText="1"/>
    </xf>
    <xf numFmtId="0" fontId="22" fillId="2" borderId="11" xfId="16" applyFont="1" applyFill="1" applyBorder="1" applyAlignment="1">
      <alignment horizontal="right" vertical="top" wrapText="1"/>
    </xf>
    <xf numFmtId="0" fontId="22" fillId="2" borderId="32" xfId="16" applyFont="1" applyFill="1" applyBorder="1" applyAlignment="1">
      <alignment horizontal="center" vertical="top" wrapText="1"/>
    </xf>
    <xf numFmtId="0" fontId="22" fillId="2" borderId="33" xfId="16" applyFont="1" applyFill="1" applyBorder="1" applyAlignment="1">
      <alignment horizontal="center" vertical="top" wrapText="1"/>
    </xf>
    <xf numFmtId="0" fontId="22" fillId="2" borderId="33" xfId="16" applyFont="1" applyFill="1" applyBorder="1" applyAlignment="1">
      <alignment horizontal="left" vertical="top" wrapText="1"/>
    </xf>
    <xf numFmtId="2" fontId="22" fillId="2" borderId="33" xfId="16" applyNumberFormat="1" applyFont="1" applyFill="1" applyBorder="1" applyAlignment="1">
      <alignment horizontal="right" vertical="top" wrapText="1"/>
    </xf>
    <xf numFmtId="165" fontId="22" fillId="2" borderId="34" xfId="16" applyNumberFormat="1" applyFont="1" applyFill="1" applyBorder="1" applyAlignment="1">
      <alignment horizontal="left" vertical="top" wrapText="1"/>
    </xf>
    <xf numFmtId="0" fontId="9" fillId="0" borderId="0" xfId="16" applyFont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wrapText="1"/>
    </xf>
    <xf numFmtId="0" fontId="28" fillId="2" borderId="19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9" fillId="2" borderId="20" xfId="0" applyFont="1" applyFill="1" applyBorder="1"/>
    <xf numFmtId="0" fontId="28" fillId="2" borderId="8" xfId="0" applyFont="1" applyFill="1" applyBorder="1" applyAlignment="1">
      <alignment horizontal="center" vertical="center" wrapText="1"/>
    </xf>
    <xf numFmtId="0" fontId="29" fillId="2" borderId="10" xfId="0" applyFont="1" applyFill="1" applyBorder="1"/>
    <xf numFmtId="0" fontId="28" fillId="2" borderId="4" xfId="0" applyFont="1" applyFill="1" applyBorder="1" applyAlignment="1">
      <alignment horizontal="center" vertical="center" wrapText="1"/>
    </xf>
    <xf numFmtId="0" fontId="29" fillId="2" borderId="12" xfId="0" applyFont="1" applyFill="1" applyBorder="1"/>
    <xf numFmtId="0" fontId="28" fillId="3" borderId="0" xfId="15" applyFont="1" applyFill="1" applyBorder="1" applyAlignment="1">
      <alignment horizontal="center" vertical="center" wrapText="1"/>
    </xf>
    <xf numFmtId="0" fontId="28" fillId="2" borderId="35" xfId="15" applyFont="1" applyFill="1" applyBorder="1" applyAlignment="1">
      <alignment horizontal="center" vertical="center" wrapText="1"/>
    </xf>
    <xf numFmtId="0" fontId="29" fillId="2" borderId="28" xfId="15" applyFont="1" applyFill="1" applyBorder="1"/>
    <xf numFmtId="0" fontId="28" fillId="2" borderId="36" xfId="15" applyFont="1" applyFill="1" applyBorder="1" applyAlignment="1">
      <alignment horizontal="center" vertical="center" wrapText="1"/>
    </xf>
    <xf numFmtId="0" fontId="29" fillId="2" borderId="10" xfId="15" applyFont="1" applyFill="1" applyBorder="1"/>
    <xf numFmtId="0" fontId="28" fillId="2" borderId="37" xfId="15" applyFont="1" applyFill="1" applyBorder="1" applyAlignment="1">
      <alignment horizontal="center" vertical="center" wrapText="1"/>
    </xf>
    <xf numFmtId="0" fontId="28" fillId="2" borderId="38" xfId="15" applyFont="1" applyFill="1" applyBorder="1" applyAlignment="1">
      <alignment horizontal="center" vertical="center" wrapText="1"/>
    </xf>
    <xf numFmtId="0" fontId="28" fillId="2" borderId="4" xfId="15" applyFont="1" applyFill="1" applyBorder="1" applyAlignment="1">
      <alignment horizontal="center" vertical="center" wrapText="1"/>
    </xf>
    <xf numFmtId="0" fontId="28" fillId="2" borderId="39" xfId="15" applyFont="1" applyFill="1" applyBorder="1" applyAlignment="1">
      <alignment horizontal="center" vertical="center" wrapText="1"/>
    </xf>
    <xf numFmtId="0" fontId="28" fillId="2" borderId="29" xfId="15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wrapText="1"/>
    </xf>
    <xf numFmtId="0" fontId="15" fillId="2" borderId="0" xfId="0" applyFont="1" applyFill="1" applyAlignment="1">
      <alignment wrapText="1"/>
    </xf>
    <xf numFmtId="0" fontId="10" fillId="2" borderId="8" xfId="15" applyFont="1" applyFill="1" applyBorder="1" applyAlignment="1">
      <alignment horizontal="center" vertical="center" wrapText="1"/>
    </xf>
    <xf numFmtId="0" fontId="22" fillId="2" borderId="10" xfId="15" applyFont="1" applyFill="1" applyBorder="1"/>
    <xf numFmtId="0" fontId="10" fillId="2" borderId="6" xfId="15" applyFont="1" applyFill="1" applyBorder="1" applyAlignment="1">
      <alignment horizontal="center" vertical="center" wrapText="1"/>
    </xf>
    <xf numFmtId="0" fontId="10" fillId="2" borderId="7" xfId="15" applyFont="1" applyFill="1" applyBorder="1" applyAlignment="1">
      <alignment horizontal="center" vertical="center" wrapText="1"/>
    </xf>
    <xf numFmtId="0" fontId="10" fillId="2" borderId="9" xfId="15" applyFont="1" applyFill="1" applyBorder="1" applyAlignment="1">
      <alignment horizontal="center" vertical="center" wrapText="1"/>
    </xf>
    <xf numFmtId="0" fontId="10" fillId="2" borderId="19" xfId="15" applyFont="1" applyFill="1" applyBorder="1" applyAlignment="1">
      <alignment horizontal="center" vertical="center" wrapText="1"/>
    </xf>
    <xf numFmtId="0" fontId="10" fillId="2" borderId="21" xfId="15" applyFont="1" applyFill="1" applyBorder="1" applyAlignment="1">
      <alignment horizontal="center" vertical="center" wrapText="1"/>
    </xf>
    <xf numFmtId="0" fontId="10" fillId="2" borderId="10" xfId="15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6" xfId="16" applyFont="1" applyFill="1" applyBorder="1" applyAlignment="1">
      <alignment horizontal="center" vertical="center" wrapText="1"/>
    </xf>
    <xf numFmtId="0" fontId="9" fillId="2" borderId="7" xfId="16" applyFont="1" applyFill="1" applyBorder="1"/>
    <xf numFmtId="0" fontId="9" fillId="2" borderId="9" xfId="16" applyFont="1" applyFill="1" applyBorder="1"/>
    <xf numFmtId="0" fontId="10" fillId="2" borderId="8" xfId="16" applyFont="1" applyFill="1" applyBorder="1" applyAlignment="1">
      <alignment horizontal="center" vertical="center" wrapText="1"/>
    </xf>
    <xf numFmtId="0" fontId="10" fillId="2" borderId="10" xfId="16" applyFont="1" applyFill="1" applyBorder="1" applyAlignment="1">
      <alignment horizontal="center" vertical="center" wrapText="1"/>
    </xf>
    <xf numFmtId="0" fontId="9" fillId="2" borderId="10" xfId="16" applyFont="1" applyFill="1" applyBorder="1"/>
    <xf numFmtId="0" fontId="22" fillId="2" borderId="7" xfId="16" applyFont="1" applyFill="1" applyBorder="1"/>
    <xf numFmtId="0" fontId="22" fillId="2" borderId="9" xfId="16" applyFont="1" applyFill="1" applyBorder="1"/>
    <xf numFmtId="0" fontId="22" fillId="2" borderId="10" xfId="16" applyFont="1" applyFill="1" applyBorder="1"/>
    <xf numFmtId="0" fontId="10" fillId="2" borderId="26" xfId="16" applyFont="1" applyFill="1" applyBorder="1" applyAlignment="1">
      <alignment horizontal="center" vertical="center" wrapText="1"/>
    </xf>
    <xf numFmtId="0" fontId="9" fillId="2" borderId="28" xfId="16" applyFont="1" applyFill="1" applyBorder="1"/>
    <xf numFmtId="0" fontId="10" fillId="2" borderId="27" xfId="16" applyFont="1" applyFill="1" applyBorder="1" applyAlignment="1">
      <alignment horizontal="center" vertical="center" wrapText="1"/>
    </xf>
    <xf numFmtId="0" fontId="9" fillId="2" borderId="29" xfId="16" applyFont="1" applyFill="1" applyBorder="1"/>
    <xf numFmtId="0" fontId="34" fillId="0" borderId="4" xfId="17" applyNumberFormat="1" applyFont="1" applyFill="1" applyBorder="1" applyAlignment="1">
      <alignment vertical="top" wrapText="1" readingOrder="1"/>
    </xf>
  </cellXfs>
  <cellStyles count="18">
    <cellStyle name="Comma 2" xfId="3"/>
    <cellStyle name="Comma 3" xfId="4"/>
    <cellStyle name="Comma 4" xfId="13"/>
    <cellStyle name="Normal" xfId="0" builtinId="0"/>
    <cellStyle name="Normal 2" xfId="1"/>
    <cellStyle name="Normal 2 2" xfId="2"/>
    <cellStyle name="Normal 2 3" xfId="17"/>
    <cellStyle name="Normal 3" xfId="5"/>
    <cellStyle name="Normal 3 2" xfId="6"/>
    <cellStyle name="Normal 4" xfId="7"/>
    <cellStyle name="Normal 4 2" xfId="12"/>
    <cellStyle name="Normal 5" xfId="8"/>
    <cellStyle name="Normal 6" xfId="15"/>
    <cellStyle name="Normal 7" xfId="16"/>
    <cellStyle name="Percent 2" xfId="9"/>
    <cellStyle name="Percent 2 2" xfId="10"/>
    <cellStyle name="Percent 3" xfId="11"/>
    <cellStyle name="Percent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%20COMP%20NASP/D/All/NASP/Done/Multiplex/DT(Final)%20-%205%20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gagua/AppData/Local/Microsoft/Windows/Temporary%20Internet%20Files/Content.Outlook/PUBFP8PB/Data%20Collection%20Template%20(ENG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D%20COMP%20NASP/D/All/NASP/Done/DCT/Data%20Collection%20Template%20(E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Annual PL Statement"/>
      <sheetName val="Annual Cash flow"/>
      <sheetName val="Simulation Model"/>
    </sheetNames>
    <sheetDataSet>
      <sheetData sheetId="0">
        <row r="11">
          <cell r="R11">
            <v>16779661.016949154</v>
          </cell>
        </row>
        <row r="23">
          <cell r="R23">
            <v>93220338.983050853</v>
          </cell>
        </row>
      </sheetData>
      <sheetData sheetId="1">
        <row r="6">
          <cell r="H6">
            <v>0</v>
          </cell>
        </row>
        <row r="23">
          <cell r="H23">
            <v>932203.3898305085</v>
          </cell>
          <cell r="N23">
            <v>660203.3898305085</v>
          </cell>
          <cell r="R23">
            <v>607387.1186440679</v>
          </cell>
          <cell r="V23">
            <v>558796.14915254246</v>
          </cell>
        </row>
        <row r="24">
          <cell r="H24">
            <v>7200000</v>
          </cell>
        </row>
        <row r="28">
          <cell r="H28">
            <v>20000000</v>
          </cell>
        </row>
        <row r="31">
          <cell r="H31">
            <v>0</v>
          </cell>
          <cell r="N31">
            <v>1963947.5822653987</v>
          </cell>
          <cell r="R31">
            <v>3365013.2678792896</v>
          </cell>
          <cell r="V31">
            <v>4760374.7962050438</v>
          </cell>
        </row>
        <row r="32">
          <cell r="H32">
            <v>-32447203.389830507</v>
          </cell>
        </row>
      </sheetData>
      <sheetData sheetId="2"/>
      <sheetData sheetId="3">
        <row r="5">
          <cell r="C5">
            <v>114350000</v>
          </cell>
        </row>
        <row r="14">
          <cell r="C14">
            <v>12.5</v>
          </cell>
        </row>
        <row r="17">
          <cell r="C17">
            <v>150000</v>
          </cell>
        </row>
        <row r="18">
          <cell r="C18">
            <v>200000</v>
          </cell>
        </row>
        <row r="19">
          <cell r="C19">
            <v>250000</v>
          </cell>
        </row>
        <row r="20">
          <cell r="C20">
            <v>350000</v>
          </cell>
        </row>
        <row r="26">
          <cell r="C26">
            <v>84960</v>
          </cell>
        </row>
        <row r="27">
          <cell r="C27">
            <v>1500000</v>
          </cell>
        </row>
        <row r="28">
          <cell r="C28">
            <v>1080000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 Page"/>
      <sheetName val="Goals &amp; Data"/>
      <sheetName val="EX. SUMMARY"/>
      <sheetName val="Business Info"/>
      <sheetName val="Balance Sheet (BS)"/>
      <sheetName val="Description of BS"/>
      <sheetName val="Fixed Asset Register"/>
      <sheetName val="Income Statement (Annual)"/>
      <sheetName val="Income Statement (Monthly)"/>
      <sheetName val="Calculation (IS)"/>
      <sheetName val="CF Direct (Annual)"/>
      <sheetName val="CF Direct (Monthly)"/>
      <sheetName val="CF Indirect (Annual)"/>
      <sheetName val="Charts"/>
      <sheetName val="Comparative Analysis"/>
    </sheetNames>
    <sheetDataSet>
      <sheetData sheetId="0"/>
      <sheetData sheetId="1"/>
      <sheetData sheetId="2">
        <row r="1">
          <cell r="R1" t="str">
            <v>Enterprise:</v>
          </cell>
        </row>
      </sheetData>
      <sheetData sheetId="3">
        <row r="1">
          <cell r="R1" t="str">
            <v>Enterprise:</v>
          </cell>
        </row>
        <row r="8">
          <cell r="K8">
            <v>0</v>
          </cell>
          <cell r="M8">
            <v>0</v>
          </cell>
        </row>
      </sheetData>
      <sheetData sheetId="4">
        <row r="8">
          <cell r="H8">
            <v>0</v>
          </cell>
        </row>
      </sheetData>
      <sheetData sheetId="5"/>
      <sheetData sheetId="6">
        <row r="4">
          <cell r="J4">
            <v>2014</v>
          </cell>
        </row>
      </sheetData>
      <sheetData sheetId="7">
        <row r="3">
          <cell r="F3">
            <v>2012</v>
          </cell>
        </row>
      </sheetData>
      <sheetData sheetId="8">
        <row r="3">
          <cell r="E3">
            <v>41275</v>
          </cell>
        </row>
      </sheetData>
      <sheetData sheetId="9">
        <row r="41">
          <cell r="I41">
            <v>0</v>
          </cell>
        </row>
      </sheetData>
      <sheetData sheetId="10">
        <row r="41">
          <cell r="I41">
            <v>0</v>
          </cell>
        </row>
      </sheetData>
      <sheetData sheetId="11">
        <row r="8">
          <cell r="S8">
            <v>0</v>
          </cell>
        </row>
      </sheetData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als &amp; Data"/>
      <sheetName val="EX. SUMMARY"/>
      <sheetName val="Business Info"/>
      <sheetName val="Balance Sheet (BS)"/>
      <sheetName val="Description of BS"/>
      <sheetName val="Fixed Asset Register"/>
      <sheetName val="Income Statement (Annual)"/>
      <sheetName val="Income Statement (Monthly)"/>
      <sheetName val="Calculation (IS)"/>
      <sheetName val="CF Direct (Annual)"/>
      <sheetName val="CF Direct (Monthly)"/>
      <sheetName val="CF Indirect (Annual)"/>
      <sheetName val="Charts"/>
      <sheetName val="Comparative Analysis"/>
      <sheetName val="Home Page"/>
    </sheetNames>
    <sheetDataSet>
      <sheetData sheetId="0" refreshError="1"/>
      <sheetData sheetId="1" refreshError="1"/>
      <sheetData sheetId="2">
        <row r="1">
          <cell r="R1" t="str">
            <v>Enterprise:</v>
          </cell>
        </row>
      </sheetData>
      <sheetData sheetId="3" refreshError="1"/>
      <sheetData sheetId="4" refreshError="1"/>
      <sheetData sheetId="5" refreshError="1"/>
      <sheetData sheetId="6">
        <row r="3">
          <cell r="F3">
            <v>2012</v>
          </cell>
        </row>
      </sheetData>
      <sheetData sheetId="7">
        <row r="3">
          <cell r="E3">
            <v>41275</v>
          </cell>
          <cell r="F3">
            <v>2012</v>
          </cell>
        </row>
      </sheetData>
      <sheetData sheetId="8" refreshError="1"/>
      <sheetData sheetId="9">
        <row r="41">
          <cell r="I41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view="pageBreakPreview" topLeftCell="A25" zoomScale="112" zoomScaleNormal="112" zoomScaleSheetLayoutView="112" workbookViewId="0">
      <selection activeCell="B37" sqref="B37:K37"/>
    </sheetView>
  </sheetViews>
  <sheetFormatPr defaultColWidth="9.140625" defaultRowHeight="15" x14ac:dyDescent="0.25"/>
  <cols>
    <col min="1" max="1" width="3.5703125" style="2" customWidth="1"/>
    <col min="2" max="2" width="3.5703125" style="3" customWidth="1"/>
    <col min="3" max="3" width="9.140625" style="1"/>
    <col min="4" max="4" width="24" style="1" customWidth="1"/>
    <col min="5" max="10" width="9.140625" style="1"/>
    <col min="11" max="11" width="19.85546875" style="1" customWidth="1"/>
    <col min="12" max="16384" width="9.140625" style="1"/>
  </cols>
  <sheetData>
    <row r="1" spans="1:12" ht="35.25" customHeight="1" x14ac:dyDescent="0.25">
      <c r="A1" s="164" t="s">
        <v>137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2" ht="27.75" customHeight="1" x14ac:dyDescent="0.25">
      <c r="A2" s="164" t="s">
        <v>136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2" ht="28.5" customHeight="1" thickBot="1" x14ac:dyDescent="0.3"/>
    <row r="4" spans="1:12" ht="30" customHeight="1" thickBot="1" x14ac:dyDescent="0.3">
      <c r="A4" s="4">
        <v>1</v>
      </c>
      <c r="B4" s="167" t="s">
        <v>138</v>
      </c>
      <c r="C4" s="167"/>
      <c r="D4" s="167"/>
      <c r="E4" s="167"/>
      <c r="F4" s="167"/>
      <c r="G4" s="167"/>
      <c r="H4" s="167"/>
      <c r="I4" s="167"/>
      <c r="J4" s="167"/>
      <c r="K4" s="168"/>
    </row>
    <row r="5" spans="1:12" x14ac:dyDescent="0.25">
      <c r="B5" s="5" t="s">
        <v>112</v>
      </c>
    </row>
    <row r="6" spans="1:12" ht="15.75" thickBot="1" x14ac:dyDescent="0.3"/>
    <row r="7" spans="1:12" ht="45.75" customHeight="1" thickBot="1" x14ac:dyDescent="0.3">
      <c r="A7" s="4">
        <v>2</v>
      </c>
      <c r="B7" s="165" t="s">
        <v>12</v>
      </c>
      <c r="C7" s="165"/>
      <c r="D7" s="165"/>
      <c r="E7" s="165"/>
      <c r="F7" s="165"/>
      <c r="G7" s="165"/>
      <c r="H7" s="165"/>
      <c r="I7" s="165"/>
      <c r="J7" s="165"/>
      <c r="K7" s="166"/>
    </row>
    <row r="8" spans="1:12" x14ac:dyDescent="0.25">
      <c r="B8" s="5" t="s">
        <v>13</v>
      </c>
    </row>
    <row r="9" spans="1:12" ht="15.75" thickBot="1" x14ac:dyDescent="0.3">
      <c r="B9" s="5"/>
    </row>
    <row r="10" spans="1:12" ht="30.75" customHeight="1" thickBot="1" x14ac:dyDescent="0.3">
      <c r="A10" s="4">
        <v>3</v>
      </c>
      <c r="B10" s="165" t="s">
        <v>140</v>
      </c>
      <c r="C10" s="165"/>
      <c r="D10" s="165"/>
      <c r="E10" s="165"/>
      <c r="F10" s="165"/>
      <c r="G10" s="165"/>
      <c r="H10" s="165"/>
      <c r="I10" s="165"/>
      <c r="J10" s="165"/>
      <c r="K10" s="166"/>
    </row>
    <row r="11" spans="1:12" x14ac:dyDescent="0.25">
      <c r="B11" s="5" t="s">
        <v>14</v>
      </c>
    </row>
    <row r="12" spans="1:12" ht="15.75" thickBot="1" x14ac:dyDescent="0.3">
      <c r="B12" s="5"/>
    </row>
    <row r="13" spans="1:12" ht="30.75" customHeight="1" thickBot="1" x14ac:dyDescent="0.3">
      <c r="A13" s="4">
        <v>4</v>
      </c>
      <c r="B13" s="165" t="s">
        <v>139</v>
      </c>
      <c r="C13" s="165"/>
      <c r="D13" s="165"/>
      <c r="E13" s="165"/>
      <c r="F13" s="165"/>
      <c r="G13" s="165"/>
      <c r="H13" s="165"/>
      <c r="I13" s="165"/>
      <c r="J13" s="165"/>
      <c r="K13" s="166"/>
    </row>
    <row r="14" spans="1:12" x14ac:dyDescent="0.25">
      <c r="B14" s="5" t="s">
        <v>15</v>
      </c>
    </row>
    <row r="15" spans="1:12" ht="15.75" thickBot="1" x14ac:dyDescent="0.3">
      <c r="B15" s="5"/>
    </row>
    <row r="16" spans="1:12" ht="45.75" customHeight="1" thickBot="1" x14ac:dyDescent="0.3">
      <c r="A16" s="4">
        <v>5</v>
      </c>
      <c r="B16" s="165" t="s">
        <v>8</v>
      </c>
      <c r="C16" s="165"/>
      <c r="D16" s="165"/>
      <c r="E16" s="165"/>
      <c r="F16" s="165"/>
      <c r="G16" s="165"/>
      <c r="H16" s="165"/>
      <c r="I16" s="165"/>
      <c r="J16" s="165"/>
      <c r="K16" s="166"/>
      <c r="L16" s="6"/>
    </row>
    <row r="17" spans="1:12" x14ac:dyDescent="0.25">
      <c r="B17" s="5" t="s">
        <v>16</v>
      </c>
      <c r="L17" s="6"/>
    </row>
    <row r="18" spans="1:12" ht="15.75" thickBot="1" x14ac:dyDescent="0.3"/>
    <row r="19" spans="1:12" ht="63" customHeight="1" thickBot="1" x14ac:dyDescent="0.3">
      <c r="A19" s="4">
        <v>6</v>
      </c>
      <c r="B19" s="165" t="s">
        <v>9</v>
      </c>
      <c r="C19" s="165"/>
      <c r="D19" s="165"/>
      <c r="E19" s="165"/>
      <c r="F19" s="165"/>
      <c r="G19" s="165"/>
      <c r="H19" s="165"/>
      <c r="I19" s="165"/>
      <c r="J19" s="165"/>
      <c r="K19" s="166"/>
    </row>
    <row r="20" spans="1:12" x14ac:dyDescent="0.25">
      <c r="B20" s="5" t="s">
        <v>17</v>
      </c>
    </row>
    <row r="21" spans="1:12" ht="15.75" thickBot="1" x14ac:dyDescent="0.3"/>
    <row r="22" spans="1:12" ht="33.75" customHeight="1" thickBot="1" x14ac:dyDescent="0.3">
      <c r="A22" s="4">
        <v>7</v>
      </c>
      <c r="B22" s="165" t="s">
        <v>141</v>
      </c>
      <c r="C22" s="165"/>
      <c r="D22" s="165"/>
      <c r="E22" s="165"/>
      <c r="F22" s="165"/>
      <c r="G22" s="165"/>
      <c r="H22" s="165"/>
      <c r="I22" s="165"/>
      <c r="J22" s="165"/>
      <c r="K22" s="166"/>
    </row>
    <row r="23" spans="1:12" x14ac:dyDescent="0.25">
      <c r="B23" s="5" t="s">
        <v>18</v>
      </c>
    </row>
    <row r="24" spans="1:12" ht="15.75" thickBot="1" x14ac:dyDescent="0.3"/>
    <row r="25" spans="1:12" ht="51" customHeight="1" thickBot="1" x14ac:dyDescent="0.3">
      <c r="A25" s="4">
        <v>8</v>
      </c>
      <c r="B25" s="165" t="s">
        <v>142</v>
      </c>
      <c r="C25" s="165"/>
      <c r="D25" s="165"/>
      <c r="E25" s="165"/>
      <c r="F25" s="165"/>
      <c r="G25" s="165"/>
      <c r="H25" s="165"/>
      <c r="I25" s="165"/>
      <c r="J25" s="165"/>
      <c r="K25" s="166"/>
    </row>
    <row r="26" spans="1:12" x14ac:dyDescent="0.25">
      <c r="B26" s="5" t="s">
        <v>143</v>
      </c>
    </row>
    <row r="27" spans="1:12" ht="15.75" thickBot="1" x14ac:dyDescent="0.3"/>
    <row r="28" spans="1:12" ht="33.75" customHeight="1" thickBot="1" x14ac:dyDescent="0.3">
      <c r="A28" s="4">
        <v>9</v>
      </c>
      <c r="B28" s="165" t="s">
        <v>144</v>
      </c>
      <c r="C28" s="165"/>
      <c r="D28" s="165"/>
      <c r="E28" s="165"/>
      <c r="F28" s="165"/>
      <c r="G28" s="165"/>
      <c r="H28" s="165"/>
      <c r="I28" s="165"/>
      <c r="J28" s="165"/>
      <c r="K28" s="166"/>
    </row>
    <row r="29" spans="1:12" x14ac:dyDescent="0.25">
      <c r="B29" s="5" t="s">
        <v>145</v>
      </c>
    </row>
    <row r="30" spans="1:12" ht="15.75" thickBot="1" x14ac:dyDescent="0.3">
      <c r="B30" s="5"/>
    </row>
    <row r="31" spans="1:12" ht="46.5" customHeight="1" thickBot="1" x14ac:dyDescent="0.3">
      <c r="A31" s="4">
        <v>10</v>
      </c>
      <c r="B31" s="165" t="s">
        <v>147</v>
      </c>
      <c r="C31" s="165"/>
      <c r="D31" s="165"/>
      <c r="E31" s="165"/>
      <c r="F31" s="165"/>
      <c r="G31" s="165"/>
      <c r="H31" s="165"/>
      <c r="I31" s="165"/>
      <c r="J31" s="165"/>
      <c r="K31" s="166"/>
    </row>
    <row r="32" spans="1:12" x14ac:dyDescent="0.25">
      <c r="B32" s="5" t="s">
        <v>146</v>
      </c>
    </row>
    <row r="33" spans="1:11" ht="15.75" thickBot="1" x14ac:dyDescent="0.3">
      <c r="B33" s="5"/>
    </row>
    <row r="34" spans="1:11" ht="33" customHeight="1" thickBot="1" x14ac:dyDescent="0.3">
      <c r="A34" s="4">
        <v>11</v>
      </c>
      <c r="B34" s="165" t="s">
        <v>152</v>
      </c>
      <c r="C34" s="165"/>
      <c r="D34" s="165"/>
      <c r="E34" s="165"/>
      <c r="F34" s="165"/>
      <c r="G34" s="165"/>
      <c r="H34" s="165"/>
      <c r="I34" s="165"/>
      <c r="J34" s="165"/>
      <c r="K34" s="166"/>
    </row>
    <row r="35" spans="1:11" x14ac:dyDescent="0.25">
      <c r="B35" s="5" t="s">
        <v>151</v>
      </c>
    </row>
    <row r="36" spans="1:11" ht="15.75" thickBot="1" x14ac:dyDescent="0.3">
      <c r="C36" s="7"/>
      <c r="D36" s="7"/>
      <c r="E36" s="7"/>
      <c r="F36" s="7"/>
      <c r="G36" s="7"/>
      <c r="H36" s="7"/>
      <c r="I36" s="7"/>
      <c r="J36" s="7"/>
      <c r="K36" s="7"/>
    </row>
    <row r="37" spans="1:11" ht="36" customHeight="1" thickBot="1" x14ac:dyDescent="0.3">
      <c r="A37" s="4">
        <v>12</v>
      </c>
      <c r="B37" s="165" t="s">
        <v>158</v>
      </c>
      <c r="C37" s="165"/>
      <c r="D37" s="165"/>
      <c r="E37" s="165"/>
      <c r="F37" s="165"/>
      <c r="G37" s="165"/>
      <c r="H37" s="165"/>
      <c r="I37" s="165"/>
      <c r="J37" s="165"/>
      <c r="K37" s="166"/>
    </row>
    <row r="38" spans="1:11" x14ac:dyDescent="0.25">
      <c r="B38" s="5" t="s">
        <v>150</v>
      </c>
    </row>
    <row r="39" spans="1:11" x14ac:dyDescent="0.25">
      <c r="B39" s="2"/>
      <c r="C39" s="169"/>
      <c r="D39" s="169"/>
      <c r="E39" s="169"/>
      <c r="F39" s="169"/>
      <c r="G39" s="169"/>
      <c r="H39" s="169"/>
      <c r="I39" s="169"/>
      <c r="J39" s="169"/>
      <c r="K39" s="169"/>
    </row>
    <row r="40" spans="1:11" x14ac:dyDescent="0.25"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C42" s="7"/>
      <c r="D42" s="7"/>
      <c r="E42" s="7"/>
      <c r="F42" s="7"/>
      <c r="G42" s="7"/>
      <c r="H42" s="7"/>
      <c r="I42" s="7"/>
      <c r="J42" s="7"/>
      <c r="K42" s="7"/>
    </row>
    <row r="44" spans="1:11" ht="15.75" hidden="1" thickBot="1" x14ac:dyDescent="0.3"/>
    <row r="45" spans="1:11" ht="42.75" hidden="1" customHeight="1" thickBot="1" x14ac:dyDescent="0.3">
      <c r="A45" s="4">
        <v>7</v>
      </c>
      <c r="B45" s="165" t="s">
        <v>1</v>
      </c>
      <c r="C45" s="165"/>
      <c r="D45" s="165"/>
      <c r="E45" s="165"/>
      <c r="F45" s="165"/>
      <c r="G45" s="165"/>
      <c r="H45" s="165"/>
      <c r="I45" s="165"/>
      <c r="J45" s="165"/>
      <c r="K45" s="166"/>
    </row>
    <row r="46" spans="1:11" hidden="1" x14ac:dyDescent="0.25">
      <c r="B46" s="3" t="s">
        <v>0</v>
      </c>
    </row>
    <row r="47" spans="1:11" hidden="1" x14ac:dyDescent="0.25">
      <c r="C47" s="1" t="s">
        <v>3</v>
      </c>
    </row>
    <row r="48" spans="1:11" hidden="1" x14ac:dyDescent="0.25">
      <c r="C48" s="1" t="s">
        <v>2</v>
      </c>
    </row>
    <row r="49" spans="2:2" hidden="1" x14ac:dyDescent="0.25"/>
    <row r="50" spans="2:2" hidden="1" x14ac:dyDescent="0.25">
      <c r="B50" s="3" t="s">
        <v>4</v>
      </c>
    </row>
    <row r="51" spans="2:2" hidden="1" x14ac:dyDescent="0.25"/>
    <row r="52" spans="2:2" hidden="1" x14ac:dyDescent="0.25">
      <c r="B52" s="3" t="s">
        <v>5</v>
      </c>
    </row>
    <row r="53" spans="2:2" hidden="1" x14ac:dyDescent="0.25"/>
    <row r="54" spans="2:2" hidden="1" x14ac:dyDescent="0.25">
      <c r="B54" s="3" t="s">
        <v>6</v>
      </c>
    </row>
    <row r="55" spans="2:2" hidden="1" x14ac:dyDescent="0.25"/>
    <row r="56" spans="2:2" hidden="1" x14ac:dyDescent="0.25"/>
    <row r="57" spans="2:2" hidden="1" x14ac:dyDescent="0.25"/>
  </sheetData>
  <mergeCells count="16">
    <mergeCell ref="B45:K45"/>
    <mergeCell ref="B4:K4"/>
    <mergeCell ref="B7:K7"/>
    <mergeCell ref="B16:K16"/>
    <mergeCell ref="B22:K22"/>
    <mergeCell ref="B25:K25"/>
    <mergeCell ref="B31:K31"/>
    <mergeCell ref="B37:K37"/>
    <mergeCell ref="C39:K39"/>
    <mergeCell ref="B19:K19"/>
    <mergeCell ref="B34:K34"/>
    <mergeCell ref="A1:K1"/>
    <mergeCell ref="B13:K13"/>
    <mergeCell ref="B10:K10"/>
    <mergeCell ref="B28:K28"/>
    <mergeCell ref="A2:K2"/>
  </mergeCells>
  <pageMargins left="0" right="0" top="0.59055118110236227" bottom="0" header="0.31496062992125984" footer="0.31496062992125984"/>
  <pageSetup scale="77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view="pageBreakPreview" zoomScale="87" zoomScaleNormal="98" zoomScaleSheetLayoutView="87" workbookViewId="0">
      <selection activeCell="A2" sqref="A2:K2"/>
    </sheetView>
  </sheetViews>
  <sheetFormatPr defaultColWidth="9.140625" defaultRowHeight="15" x14ac:dyDescent="0.25"/>
  <cols>
    <col min="1" max="1" width="3.5703125" style="89" customWidth="1"/>
    <col min="2" max="2" width="6.42578125" style="118" customWidth="1"/>
    <col min="3" max="3" width="14.42578125" style="118" customWidth="1"/>
    <col min="4" max="4" width="19.42578125" style="89" customWidth="1"/>
    <col min="5" max="8" width="20.42578125" style="89" customWidth="1"/>
    <col min="9" max="9" width="18.140625" style="89" customWidth="1"/>
    <col min="10" max="10" width="47.42578125" style="89" customWidth="1"/>
    <col min="11" max="11" width="23.5703125" style="89" customWidth="1"/>
    <col min="12" max="16384" width="9.140625" style="89"/>
  </cols>
  <sheetData>
    <row r="1" spans="1:16" ht="20.25" customHeight="1" x14ac:dyDescent="0.25">
      <c r="A1" s="86"/>
      <c r="B1" s="104"/>
      <c r="C1" s="104"/>
      <c r="D1" s="86"/>
      <c r="E1" s="86"/>
      <c r="F1" s="86"/>
      <c r="G1" s="86"/>
      <c r="H1" s="86"/>
      <c r="I1" s="86"/>
      <c r="J1" s="86"/>
      <c r="K1" s="86"/>
      <c r="L1" s="86"/>
    </row>
    <row r="2" spans="1:16" ht="23.25" customHeight="1" x14ac:dyDescent="0.25">
      <c r="A2" s="86"/>
      <c r="B2" s="100" t="s">
        <v>129</v>
      </c>
      <c r="C2" s="105"/>
      <c r="D2" s="106"/>
      <c r="E2" s="106"/>
      <c r="F2" s="106"/>
      <c r="G2" s="106"/>
      <c r="H2" s="106"/>
      <c r="I2" s="106"/>
      <c r="J2" s="106"/>
      <c r="K2" s="106"/>
      <c r="L2" s="107"/>
      <c r="M2" s="108"/>
      <c r="N2" s="108"/>
      <c r="O2" s="108"/>
      <c r="P2" s="108"/>
    </row>
    <row r="3" spans="1:16" ht="54" customHeight="1" x14ac:dyDescent="0.25">
      <c r="A3" s="86"/>
      <c r="B3" s="109"/>
      <c r="C3" s="221" t="s">
        <v>70</v>
      </c>
      <c r="D3" s="222"/>
      <c r="E3" s="222"/>
      <c r="F3" s="222"/>
      <c r="G3" s="222"/>
      <c r="H3" s="222"/>
      <c r="I3" s="222"/>
      <c r="J3" s="222"/>
      <c r="K3" s="223"/>
      <c r="L3" s="87"/>
      <c r="M3" s="88"/>
      <c r="N3" s="88"/>
      <c r="O3" s="88"/>
      <c r="P3" s="88"/>
    </row>
    <row r="4" spans="1:16" s="112" customFormat="1" ht="56.25" customHeight="1" x14ac:dyDescent="0.25">
      <c r="A4" s="110"/>
      <c r="B4" s="111"/>
      <c r="C4" s="111" t="s">
        <v>22</v>
      </c>
      <c r="D4" s="111" t="s">
        <v>71</v>
      </c>
      <c r="E4" s="111" t="s">
        <v>69</v>
      </c>
      <c r="F4" s="111" t="s">
        <v>65</v>
      </c>
      <c r="G4" s="111" t="s">
        <v>64</v>
      </c>
      <c r="H4" s="111" t="s">
        <v>67</v>
      </c>
      <c r="I4" s="111" t="s">
        <v>66</v>
      </c>
      <c r="J4" s="111" t="s">
        <v>68</v>
      </c>
      <c r="K4" s="111" t="s">
        <v>28</v>
      </c>
      <c r="L4" s="110"/>
    </row>
    <row r="5" spans="1:16" ht="19.5" customHeight="1" x14ac:dyDescent="0.25">
      <c r="A5" s="86"/>
      <c r="B5" s="109">
        <v>1</v>
      </c>
      <c r="C5" s="109"/>
      <c r="D5" s="113"/>
      <c r="E5" s="113"/>
      <c r="F5" s="113"/>
      <c r="G5" s="113"/>
      <c r="H5" s="113"/>
      <c r="I5" s="113"/>
      <c r="J5" s="114"/>
      <c r="K5" s="114"/>
      <c r="L5" s="87"/>
      <c r="M5" s="88"/>
      <c r="N5" s="88"/>
      <c r="O5" s="88"/>
      <c r="P5" s="88"/>
    </row>
    <row r="6" spans="1:16" ht="19.5" customHeight="1" x14ac:dyDescent="0.25">
      <c r="A6" s="86"/>
      <c r="B6" s="109">
        <v>2</v>
      </c>
      <c r="C6" s="109"/>
      <c r="D6" s="113"/>
      <c r="E6" s="113"/>
      <c r="F6" s="113"/>
      <c r="G6" s="113"/>
      <c r="H6" s="113"/>
      <c r="I6" s="113"/>
      <c r="J6" s="114"/>
      <c r="K6" s="114"/>
      <c r="L6" s="87"/>
      <c r="M6" s="88"/>
      <c r="N6" s="88"/>
      <c r="O6" s="88"/>
      <c r="P6" s="88"/>
    </row>
    <row r="7" spans="1:16" ht="19.5" customHeight="1" x14ac:dyDescent="0.25">
      <c r="A7" s="86"/>
      <c r="B7" s="109">
        <v>3</v>
      </c>
      <c r="C7" s="109"/>
      <c r="D7" s="113"/>
      <c r="E7" s="113"/>
      <c r="F7" s="113"/>
      <c r="G7" s="113"/>
      <c r="H7" s="113"/>
      <c r="I7" s="113"/>
      <c r="J7" s="114"/>
      <c r="K7" s="114"/>
      <c r="L7" s="87"/>
      <c r="M7" s="88"/>
      <c r="N7" s="88"/>
      <c r="O7" s="88"/>
      <c r="P7" s="88"/>
    </row>
    <row r="8" spans="1:16" ht="19.5" customHeight="1" x14ac:dyDescent="0.25">
      <c r="A8" s="86"/>
      <c r="B8" s="115">
        <v>4</v>
      </c>
      <c r="C8" s="115"/>
      <c r="D8" s="116"/>
      <c r="E8" s="116"/>
      <c r="F8" s="116"/>
      <c r="G8" s="116"/>
      <c r="H8" s="116"/>
      <c r="I8" s="116"/>
      <c r="J8" s="116"/>
      <c r="K8" s="116"/>
      <c r="L8" s="86"/>
    </row>
    <row r="9" spans="1:16" ht="19.5" customHeight="1" x14ac:dyDescent="0.25">
      <c r="A9" s="86"/>
      <c r="B9" s="115">
        <v>5</v>
      </c>
      <c r="C9" s="115"/>
      <c r="D9" s="116"/>
      <c r="E9" s="116"/>
      <c r="F9" s="116"/>
      <c r="G9" s="116"/>
      <c r="H9" s="116"/>
      <c r="I9" s="116"/>
      <c r="J9" s="116"/>
      <c r="K9" s="116"/>
      <c r="L9" s="86"/>
    </row>
    <row r="10" spans="1:16" ht="19.5" customHeight="1" x14ac:dyDescent="0.25">
      <c r="A10" s="86"/>
      <c r="B10" s="104"/>
      <c r="C10" s="104"/>
      <c r="D10" s="86"/>
      <c r="E10" s="86"/>
      <c r="F10" s="86"/>
      <c r="G10" s="86"/>
      <c r="H10" s="86"/>
      <c r="I10" s="86"/>
      <c r="J10" s="86"/>
      <c r="K10" s="86"/>
      <c r="L10" s="86"/>
    </row>
    <row r="11" spans="1:16" x14ac:dyDescent="0.25">
      <c r="A11" s="86"/>
      <c r="B11" s="104"/>
      <c r="C11" s="104"/>
      <c r="D11" s="86"/>
      <c r="E11" s="86"/>
      <c r="F11" s="86"/>
      <c r="G11" s="86"/>
      <c r="H11" s="86"/>
      <c r="I11" s="86"/>
      <c r="J11" s="86"/>
      <c r="K11" s="86"/>
      <c r="L11" s="86"/>
    </row>
    <row r="12" spans="1:16" x14ac:dyDescent="0.25">
      <c r="A12" s="86"/>
      <c r="B12" s="104"/>
      <c r="C12" s="104"/>
      <c r="D12" s="86"/>
      <c r="E12" s="86"/>
      <c r="F12" s="86"/>
      <c r="G12" s="86"/>
      <c r="H12" s="86"/>
      <c r="I12" s="86"/>
      <c r="J12" s="86"/>
      <c r="K12" s="86"/>
      <c r="L12" s="86"/>
    </row>
    <row r="15" spans="1:16" x14ac:dyDescent="0.25">
      <c r="B15" s="117"/>
    </row>
  </sheetData>
  <mergeCells count="1">
    <mergeCell ref="C3:K3"/>
  </mergeCells>
  <pageMargins left="0.59055118110236227" right="0" top="0.74803149606299213" bottom="0.74803149606299213" header="0.31496062992125984" footer="0.31496062992125984"/>
  <pageSetup paperSize="9" scale="62" orientation="landscape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5"/>
  <sheetViews>
    <sheetView view="pageBreakPreview" zoomScale="87" zoomScaleNormal="96" zoomScaleSheetLayoutView="87" workbookViewId="0">
      <selection activeCell="A2" sqref="A2:K2"/>
    </sheetView>
  </sheetViews>
  <sheetFormatPr defaultColWidth="9.140625" defaultRowHeight="15" x14ac:dyDescent="0.25"/>
  <cols>
    <col min="1" max="1" width="4.85546875" style="10" customWidth="1"/>
    <col min="2" max="2" width="9.140625" style="11"/>
    <col min="3" max="3" width="17.42578125" style="11" customWidth="1"/>
    <col min="4" max="4" width="18.42578125" style="10" customWidth="1"/>
    <col min="5" max="8" width="20.42578125" style="10" customWidth="1"/>
    <col min="9" max="9" width="18.140625" style="10" customWidth="1"/>
    <col min="10" max="10" width="47.42578125" style="10" customWidth="1"/>
    <col min="11" max="11" width="23.5703125" style="10" customWidth="1"/>
    <col min="12" max="16384" width="9.140625" style="10"/>
  </cols>
  <sheetData>
    <row r="1" spans="2:16" ht="15" customHeight="1" x14ac:dyDescent="0.25"/>
    <row r="2" spans="2:16" ht="24" customHeight="1" x14ac:dyDescent="0.25">
      <c r="B2" s="100" t="s">
        <v>130</v>
      </c>
      <c r="C2" s="12"/>
      <c r="D2" s="32"/>
      <c r="E2" s="32"/>
      <c r="F2" s="32"/>
      <c r="G2" s="32"/>
      <c r="H2" s="32"/>
      <c r="I2" s="32"/>
      <c r="J2" s="32"/>
      <c r="K2" s="32"/>
      <c r="L2" s="9"/>
      <c r="M2" s="9"/>
      <c r="N2" s="9"/>
      <c r="O2" s="9"/>
      <c r="P2" s="9"/>
    </row>
    <row r="3" spans="2:16" ht="54" customHeight="1" x14ac:dyDescent="0.25">
      <c r="B3" s="101"/>
      <c r="C3" s="214" t="s">
        <v>72</v>
      </c>
      <c r="D3" s="215"/>
      <c r="E3" s="215"/>
      <c r="F3" s="215"/>
      <c r="G3" s="215"/>
      <c r="H3" s="215"/>
      <c r="I3" s="215"/>
      <c r="J3" s="215"/>
      <c r="K3" s="216"/>
      <c r="L3" s="102"/>
      <c r="M3" s="102"/>
      <c r="N3" s="102"/>
      <c r="O3" s="102"/>
      <c r="P3" s="102"/>
    </row>
    <row r="4" spans="2:16" s="33" customFormat="1" ht="46.5" customHeight="1" x14ac:dyDescent="0.25">
      <c r="B4" s="13"/>
      <c r="C4" s="13" t="s">
        <v>74</v>
      </c>
      <c r="D4" s="13" t="s">
        <v>71</v>
      </c>
      <c r="E4" s="13" t="s">
        <v>69</v>
      </c>
      <c r="F4" s="13" t="s">
        <v>73</v>
      </c>
      <c r="G4" s="13" t="s">
        <v>64</v>
      </c>
      <c r="H4" s="13" t="s">
        <v>67</v>
      </c>
      <c r="I4" s="13" t="s">
        <v>66</v>
      </c>
      <c r="J4" s="13" t="s">
        <v>68</v>
      </c>
      <c r="K4" s="13" t="s">
        <v>28</v>
      </c>
    </row>
    <row r="5" spans="2:16" ht="21" customHeight="1" x14ac:dyDescent="0.25">
      <c r="B5" s="14">
        <v>1</v>
      </c>
      <c r="C5" s="14"/>
      <c r="D5" s="34"/>
      <c r="E5" s="34"/>
      <c r="F5" s="34"/>
      <c r="G5" s="34"/>
      <c r="H5" s="34"/>
      <c r="I5" s="34"/>
      <c r="J5" s="103"/>
      <c r="K5" s="103"/>
      <c r="L5" s="102"/>
      <c r="M5" s="102"/>
      <c r="N5" s="102"/>
      <c r="O5" s="102"/>
      <c r="P5" s="102"/>
    </row>
    <row r="6" spans="2:16" ht="21" customHeight="1" x14ac:dyDescent="0.25">
      <c r="B6" s="14">
        <v>2</v>
      </c>
      <c r="C6" s="14"/>
      <c r="D6" s="34"/>
      <c r="E6" s="34"/>
      <c r="F6" s="34"/>
      <c r="G6" s="34"/>
      <c r="H6" s="34"/>
      <c r="I6" s="34"/>
      <c r="J6" s="103"/>
      <c r="K6" s="103"/>
      <c r="L6" s="102"/>
      <c r="M6" s="102"/>
      <c r="N6" s="102"/>
      <c r="O6" s="102"/>
      <c r="P6" s="102"/>
    </row>
    <row r="7" spans="2:16" ht="21" customHeight="1" x14ac:dyDescent="0.25">
      <c r="B7" s="14">
        <v>3</v>
      </c>
      <c r="C7" s="14"/>
      <c r="D7" s="34"/>
      <c r="E7" s="34"/>
      <c r="F7" s="34"/>
      <c r="G7" s="34"/>
      <c r="H7" s="34"/>
      <c r="I7" s="34"/>
      <c r="J7" s="103"/>
      <c r="K7" s="103"/>
      <c r="L7" s="102"/>
      <c r="M7" s="102"/>
      <c r="N7" s="102"/>
      <c r="O7" s="102"/>
      <c r="P7" s="102"/>
    </row>
    <row r="8" spans="2:16" ht="21" customHeight="1" x14ac:dyDescent="0.25">
      <c r="B8" s="16">
        <v>4</v>
      </c>
      <c r="C8" s="16"/>
      <c r="D8" s="15"/>
      <c r="E8" s="15"/>
      <c r="F8" s="15"/>
      <c r="G8" s="15"/>
      <c r="H8" s="15"/>
      <c r="I8" s="15"/>
      <c r="J8" s="15"/>
      <c r="K8" s="15"/>
    </row>
    <row r="9" spans="2:16" ht="21" customHeight="1" x14ac:dyDescent="0.25">
      <c r="B9" s="16">
        <v>5</v>
      </c>
      <c r="C9" s="16"/>
      <c r="D9" s="15"/>
      <c r="E9" s="15"/>
      <c r="F9" s="15"/>
      <c r="G9" s="15"/>
      <c r="H9" s="15"/>
      <c r="I9" s="15"/>
      <c r="J9" s="15"/>
      <c r="K9" s="15"/>
    </row>
    <row r="15" spans="2:16" x14ac:dyDescent="0.25">
      <c r="B15" s="35"/>
    </row>
  </sheetData>
  <mergeCells count="1">
    <mergeCell ref="C3:K3"/>
  </mergeCells>
  <pageMargins left="0.59055118110236227" right="0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1"/>
  <sheetViews>
    <sheetView view="pageBreakPreview" zoomScale="87" zoomScaleNormal="100" zoomScaleSheetLayoutView="87" workbookViewId="0">
      <selection activeCell="A2" sqref="A2:K2"/>
    </sheetView>
  </sheetViews>
  <sheetFormatPr defaultColWidth="12.5703125" defaultRowHeight="15" customHeight="1" x14ac:dyDescent="0.3"/>
  <cols>
    <col min="1" max="2" width="4.85546875" style="83" customWidth="1"/>
    <col min="3" max="3" width="10.5703125" style="83" customWidth="1"/>
    <col min="4" max="4" width="22.42578125" style="83" customWidth="1"/>
    <col min="5" max="6" width="21.5703125" style="83" customWidth="1"/>
    <col min="7" max="7" width="26" style="83" customWidth="1"/>
    <col min="8" max="8" width="23.42578125" style="83" customWidth="1"/>
    <col min="9" max="22" width="8" style="83" customWidth="1"/>
    <col min="23" max="16384" width="12.5703125" style="83"/>
  </cols>
  <sheetData>
    <row r="1" spans="1:22" ht="16.5" customHeight="1" x14ac:dyDescent="0.3">
      <c r="A1" s="81"/>
      <c r="B1" s="58"/>
      <c r="C1" s="58"/>
      <c r="D1" s="51"/>
      <c r="E1" s="51"/>
      <c r="F1" s="51"/>
      <c r="G1" s="51"/>
      <c r="H1" s="51"/>
      <c r="I1" s="51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ht="24" customHeight="1" x14ac:dyDescent="0.3">
      <c r="A2" s="81"/>
      <c r="B2" s="84" t="s">
        <v>127</v>
      </c>
      <c r="C2" s="85"/>
      <c r="D2" s="58"/>
      <c r="E2" s="58"/>
      <c r="F2" s="58"/>
      <c r="G2" s="58"/>
      <c r="H2" s="58"/>
      <c r="I2" s="51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s="89" customFormat="1" ht="30" customHeight="1" x14ac:dyDescent="0.25">
      <c r="A3" s="86"/>
      <c r="B3" s="224" t="s">
        <v>75</v>
      </c>
      <c r="C3" s="224"/>
      <c r="D3" s="224"/>
      <c r="E3" s="224"/>
      <c r="F3" s="224"/>
      <c r="G3" s="224"/>
      <c r="H3" s="224"/>
      <c r="I3" s="87"/>
      <c r="J3" s="88"/>
      <c r="K3" s="88"/>
    </row>
    <row r="4" spans="1:22" ht="46.5" customHeight="1" x14ac:dyDescent="0.3">
      <c r="A4" s="81"/>
      <c r="B4" s="52"/>
      <c r="C4" s="52" t="s">
        <v>22</v>
      </c>
      <c r="D4" s="52" t="s">
        <v>76</v>
      </c>
      <c r="E4" s="52" t="s">
        <v>77</v>
      </c>
      <c r="F4" s="52" t="s">
        <v>3</v>
      </c>
      <c r="G4" s="52" t="s">
        <v>156</v>
      </c>
      <c r="H4" s="52" t="s">
        <v>28</v>
      </c>
      <c r="I4" s="53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2" ht="18.75" customHeight="1" x14ac:dyDescent="0.3">
      <c r="A5" s="81"/>
      <c r="B5" s="91">
        <v>1</v>
      </c>
      <c r="C5" s="92"/>
      <c r="D5" s="92"/>
      <c r="E5" s="92"/>
      <c r="F5" s="92"/>
      <c r="G5" s="93"/>
      <c r="H5" s="92"/>
      <c r="I5" s="51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 ht="18.75" customHeight="1" x14ac:dyDescent="0.3">
      <c r="A6" s="81"/>
      <c r="B6" s="91">
        <v>2</v>
      </c>
      <c r="C6" s="94"/>
      <c r="D6" s="92"/>
      <c r="E6" s="92"/>
      <c r="F6" s="92"/>
      <c r="G6" s="95"/>
      <c r="H6" s="96"/>
      <c r="I6" s="51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ht="18.75" customHeight="1" x14ac:dyDescent="0.3">
      <c r="A7" s="81"/>
      <c r="B7" s="91">
        <v>3</v>
      </c>
      <c r="C7" s="92"/>
      <c r="D7" s="92"/>
      <c r="E7" s="92"/>
      <c r="F7" s="92"/>
      <c r="G7" s="93"/>
      <c r="H7" s="92"/>
      <c r="I7" s="51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2" ht="18.75" customHeight="1" x14ac:dyDescent="0.3">
      <c r="A8" s="81"/>
      <c r="B8" s="91">
        <v>4</v>
      </c>
      <c r="C8" s="92"/>
      <c r="D8" s="92"/>
      <c r="E8" s="92"/>
      <c r="F8" s="92"/>
      <c r="G8" s="95"/>
      <c r="H8" s="92"/>
      <c r="I8" s="51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</row>
    <row r="9" spans="1:22" ht="18.75" customHeight="1" x14ac:dyDescent="0.3">
      <c r="A9" s="81"/>
      <c r="B9" s="91">
        <v>5</v>
      </c>
      <c r="C9" s="92"/>
      <c r="D9" s="96"/>
      <c r="E9" s="96"/>
      <c r="F9" s="96"/>
      <c r="G9" s="97"/>
      <c r="H9" s="92"/>
      <c r="I9" s="5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ht="12.75" customHeight="1" x14ac:dyDescent="0.3">
      <c r="A10" s="81"/>
      <c r="B10" s="58"/>
      <c r="C10" s="58"/>
      <c r="D10" s="51"/>
      <c r="E10" s="51"/>
      <c r="F10" s="51"/>
      <c r="G10" s="51"/>
      <c r="H10" s="51"/>
      <c r="I10" s="51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 ht="12.75" customHeight="1" x14ac:dyDescent="0.3">
      <c r="A11" s="81"/>
      <c r="B11" s="58"/>
      <c r="C11" s="58"/>
      <c r="D11" s="51"/>
      <c r="E11" s="51"/>
      <c r="F11" s="51"/>
      <c r="G11" s="51"/>
      <c r="H11" s="51"/>
      <c r="I11" s="51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22" ht="12.75" customHeight="1" x14ac:dyDescent="0.3">
      <c r="B12" s="98"/>
      <c r="C12" s="98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22" ht="12.75" customHeight="1" x14ac:dyDescent="0.3">
      <c r="B13" s="98"/>
      <c r="C13" s="98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1:22" ht="12.75" customHeight="1" x14ac:dyDescent="0.3">
      <c r="B14" s="98"/>
      <c r="C14" s="98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</row>
    <row r="15" spans="1:22" ht="12.75" customHeight="1" x14ac:dyDescent="0.3">
      <c r="B15" s="99"/>
      <c r="C15" s="98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</row>
    <row r="16" spans="1:22" ht="12.75" customHeight="1" x14ac:dyDescent="0.3">
      <c r="B16" s="98"/>
      <c r="C16" s="98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</row>
    <row r="17" spans="2:22" ht="12.75" customHeight="1" x14ac:dyDescent="0.3">
      <c r="B17" s="98"/>
      <c r="C17" s="98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</row>
    <row r="18" spans="2:22" ht="12.75" customHeight="1" x14ac:dyDescent="0.3">
      <c r="B18" s="98"/>
      <c r="C18" s="98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</row>
    <row r="19" spans="2:22" ht="12.75" customHeight="1" x14ac:dyDescent="0.3">
      <c r="B19" s="98"/>
      <c r="C19" s="98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</row>
    <row r="20" spans="2:22" ht="12.75" customHeight="1" x14ac:dyDescent="0.3">
      <c r="B20" s="98"/>
      <c r="C20" s="98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</row>
    <row r="21" spans="2:22" ht="12.75" customHeight="1" x14ac:dyDescent="0.3">
      <c r="B21" s="98"/>
      <c r="C21" s="98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</row>
    <row r="22" spans="2:22" ht="12.75" customHeight="1" x14ac:dyDescent="0.3">
      <c r="B22" s="98"/>
      <c r="C22" s="98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</row>
    <row r="23" spans="2:22" ht="12.75" customHeight="1" x14ac:dyDescent="0.3">
      <c r="B23" s="98"/>
      <c r="C23" s="98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</row>
    <row r="24" spans="2:22" ht="12.75" customHeight="1" x14ac:dyDescent="0.3">
      <c r="B24" s="98"/>
      <c r="C24" s="98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</row>
    <row r="25" spans="2:22" ht="12.75" customHeight="1" x14ac:dyDescent="0.3">
      <c r="B25" s="98"/>
      <c r="C25" s="98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</row>
    <row r="26" spans="2:22" ht="12.75" customHeight="1" x14ac:dyDescent="0.3">
      <c r="B26" s="98"/>
      <c r="C26" s="98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</row>
    <row r="27" spans="2:22" ht="12.75" customHeight="1" x14ac:dyDescent="0.3">
      <c r="B27" s="98"/>
      <c r="C27" s="98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</row>
    <row r="28" spans="2:22" ht="12.75" customHeight="1" x14ac:dyDescent="0.3">
      <c r="B28" s="98"/>
      <c r="C28" s="98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</row>
    <row r="29" spans="2:22" ht="12.75" customHeight="1" x14ac:dyDescent="0.3">
      <c r="B29" s="98"/>
      <c r="C29" s="98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</row>
    <row r="30" spans="2:22" ht="12.75" customHeight="1" x14ac:dyDescent="0.3">
      <c r="B30" s="98"/>
      <c r="C30" s="9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</row>
    <row r="31" spans="2:22" ht="12.75" customHeight="1" x14ac:dyDescent="0.3">
      <c r="B31" s="98"/>
      <c r="C31" s="98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</row>
    <row r="32" spans="2:22" ht="12.75" customHeight="1" x14ac:dyDescent="0.3">
      <c r="B32" s="98"/>
      <c r="C32" s="9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</row>
    <row r="33" spans="2:22" ht="12.75" customHeight="1" x14ac:dyDescent="0.3">
      <c r="B33" s="98"/>
      <c r="C33" s="98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</row>
    <row r="34" spans="2:22" ht="12.75" customHeight="1" x14ac:dyDescent="0.3">
      <c r="B34" s="98"/>
      <c r="C34" s="98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</row>
    <row r="35" spans="2:22" ht="12.75" customHeight="1" x14ac:dyDescent="0.3">
      <c r="B35" s="98"/>
      <c r="C35" s="98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</row>
    <row r="36" spans="2:22" ht="12.75" customHeight="1" x14ac:dyDescent="0.3">
      <c r="B36" s="98"/>
      <c r="C36" s="98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</row>
    <row r="37" spans="2:22" ht="12.75" customHeight="1" x14ac:dyDescent="0.3">
      <c r="B37" s="98"/>
      <c r="C37" s="98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</row>
    <row r="38" spans="2:22" ht="12.75" customHeight="1" x14ac:dyDescent="0.3">
      <c r="B38" s="98"/>
      <c r="C38" s="98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</row>
    <row r="39" spans="2:22" ht="12.75" customHeight="1" x14ac:dyDescent="0.3">
      <c r="B39" s="98"/>
      <c r="C39" s="98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</row>
    <row r="40" spans="2:22" ht="12.75" customHeight="1" x14ac:dyDescent="0.3">
      <c r="B40" s="98"/>
      <c r="C40" s="98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</row>
    <row r="41" spans="2:22" ht="12.75" customHeight="1" x14ac:dyDescent="0.3">
      <c r="B41" s="98"/>
      <c r="C41" s="98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</row>
    <row r="42" spans="2:22" ht="12.75" customHeight="1" x14ac:dyDescent="0.3">
      <c r="B42" s="98"/>
      <c r="C42" s="98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</row>
    <row r="43" spans="2:22" ht="12.75" customHeight="1" x14ac:dyDescent="0.3">
      <c r="B43" s="98"/>
      <c r="C43" s="98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</row>
    <row r="44" spans="2:22" ht="12.75" customHeight="1" x14ac:dyDescent="0.3">
      <c r="B44" s="98"/>
      <c r="C44" s="98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</row>
    <row r="45" spans="2:22" ht="12.75" customHeight="1" x14ac:dyDescent="0.3">
      <c r="B45" s="98"/>
      <c r="C45" s="98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</row>
    <row r="46" spans="2:22" ht="12.75" customHeight="1" x14ac:dyDescent="0.3">
      <c r="B46" s="98"/>
      <c r="C46" s="98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</row>
    <row r="47" spans="2:22" ht="12.75" customHeight="1" x14ac:dyDescent="0.3">
      <c r="B47" s="98"/>
      <c r="C47" s="98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</row>
    <row r="48" spans="2:22" ht="12.75" customHeight="1" x14ac:dyDescent="0.3">
      <c r="B48" s="98"/>
      <c r="C48" s="98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</row>
    <row r="49" spans="2:22" ht="12.75" customHeight="1" x14ac:dyDescent="0.3">
      <c r="B49" s="98"/>
      <c r="C49" s="98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</row>
    <row r="50" spans="2:22" ht="12.75" customHeight="1" x14ac:dyDescent="0.3">
      <c r="B50" s="98"/>
      <c r="C50" s="98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</row>
    <row r="51" spans="2:22" ht="12.75" customHeight="1" x14ac:dyDescent="0.3">
      <c r="B51" s="98"/>
      <c r="C51" s="98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</row>
    <row r="52" spans="2:22" ht="12.75" customHeight="1" x14ac:dyDescent="0.3">
      <c r="B52" s="98"/>
      <c r="C52" s="98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</row>
    <row r="53" spans="2:22" ht="12.75" customHeight="1" x14ac:dyDescent="0.3">
      <c r="B53" s="98"/>
      <c r="C53" s="98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</row>
    <row r="54" spans="2:22" ht="12.75" customHeight="1" x14ac:dyDescent="0.3">
      <c r="B54" s="98"/>
      <c r="C54" s="98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</row>
    <row r="55" spans="2:22" ht="12.75" customHeight="1" x14ac:dyDescent="0.3">
      <c r="B55" s="98"/>
      <c r="C55" s="98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</row>
    <row r="56" spans="2:22" ht="12.75" customHeight="1" x14ac:dyDescent="0.3">
      <c r="B56" s="98"/>
      <c r="C56" s="98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</row>
    <row r="57" spans="2:22" ht="12.75" customHeight="1" x14ac:dyDescent="0.3">
      <c r="B57" s="98"/>
      <c r="C57" s="98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</row>
    <row r="58" spans="2:22" ht="12.75" customHeight="1" x14ac:dyDescent="0.3">
      <c r="B58" s="98"/>
      <c r="C58" s="98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</row>
    <row r="59" spans="2:22" ht="12.75" customHeight="1" x14ac:dyDescent="0.3">
      <c r="B59" s="98"/>
      <c r="C59" s="98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</row>
    <row r="60" spans="2:22" ht="12.75" customHeight="1" x14ac:dyDescent="0.3">
      <c r="B60" s="98"/>
      <c r="C60" s="98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</row>
    <row r="61" spans="2:22" ht="12.75" customHeight="1" x14ac:dyDescent="0.3">
      <c r="B61" s="98"/>
      <c r="C61" s="98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</row>
    <row r="62" spans="2:22" ht="12.75" customHeight="1" x14ac:dyDescent="0.3">
      <c r="B62" s="98"/>
      <c r="C62" s="98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</row>
    <row r="63" spans="2:22" ht="12.75" customHeight="1" x14ac:dyDescent="0.3">
      <c r="B63" s="98"/>
      <c r="C63" s="98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</row>
    <row r="64" spans="2:22" ht="12.75" customHeight="1" x14ac:dyDescent="0.3">
      <c r="B64" s="98"/>
      <c r="C64" s="98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</row>
    <row r="65" spans="2:22" ht="12.75" customHeight="1" x14ac:dyDescent="0.3">
      <c r="B65" s="98"/>
      <c r="C65" s="98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</row>
    <row r="66" spans="2:22" ht="12.75" customHeight="1" x14ac:dyDescent="0.3">
      <c r="B66" s="98"/>
      <c r="C66" s="98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</row>
    <row r="67" spans="2:22" ht="12.75" customHeight="1" x14ac:dyDescent="0.3">
      <c r="B67" s="98"/>
      <c r="C67" s="98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</row>
    <row r="68" spans="2:22" ht="12.75" customHeight="1" x14ac:dyDescent="0.3">
      <c r="B68" s="98"/>
      <c r="C68" s="98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</row>
    <row r="69" spans="2:22" ht="12.75" customHeight="1" x14ac:dyDescent="0.3">
      <c r="B69" s="98"/>
      <c r="C69" s="98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</row>
    <row r="70" spans="2:22" ht="12.75" customHeight="1" x14ac:dyDescent="0.3">
      <c r="B70" s="98"/>
      <c r="C70" s="98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</row>
    <row r="71" spans="2:22" ht="12.75" customHeight="1" x14ac:dyDescent="0.3">
      <c r="B71" s="98"/>
      <c r="C71" s="98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</row>
    <row r="72" spans="2:22" ht="12.75" customHeight="1" x14ac:dyDescent="0.3">
      <c r="B72" s="98"/>
      <c r="C72" s="98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</row>
    <row r="73" spans="2:22" ht="12.75" customHeight="1" x14ac:dyDescent="0.3">
      <c r="B73" s="98"/>
      <c r="C73" s="98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</row>
    <row r="74" spans="2:22" ht="12.75" customHeight="1" x14ac:dyDescent="0.3">
      <c r="B74" s="98"/>
      <c r="C74" s="98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</row>
    <row r="75" spans="2:22" ht="12.75" customHeight="1" x14ac:dyDescent="0.3">
      <c r="B75" s="98"/>
      <c r="C75" s="98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</row>
    <row r="76" spans="2:22" ht="12.75" customHeight="1" x14ac:dyDescent="0.3">
      <c r="B76" s="98"/>
      <c r="C76" s="98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</row>
    <row r="77" spans="2:22" ht="12.75" customHeight="1" x14ac:dyDescent="0.3">
      <c r="B77" s="98"/>
      <c r="C77" s="98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</row>
    <row r="78" spans="2:22" ht="12.75" customHeight="1" x14ac:dyDescent="0.3">
      <c r="B78" s="98"/>
      <c r="C78" s="98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</row>
    <row r="79" spans="2:22" ht="12.75" customHeight="1" x14ac:dyDescent="0.3">
      <c r="B79" s="98"/>
      <c r="C79" s="98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</row>
    <row r="80" spans="2:22" ht="12.75" customHeight="1" x14ac:dyDescent="0.3">
      <c r="B80" s="98"/>
      <c r="C80" s="98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</row>
    <row r="81" spans="2:22" ht="12.75" customHeight="1" x14ac:dyDescent="0.3">
      <c r="B81" s="98"/>
      <c r="C81" s="98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</row>
    <row r="82" spans="2:22" ht="12.75" customHeight="1" x14ac:dyDescent="0.3">
      <c r="B82" s="98"/>
      <c r="C82" s="98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</row>
    <row r="83" spans="2:22" ht="12.75" customHeight="1" x14ac:dyDescent="0.3">
      <c r="B83" s="98"/>
      <c r="C83" s="98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</row>
    <row r="84" spans="2:22" ht="12.75" customHeight="1" x14ac:dyDescent="0.3">
      <c r="B84" s="98"/>
      <c r="C84" s="98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</row>
    <row r="85" spans="2:22" ht="12.75" customHeight="1" x14ac:dyDescent="0.3">
      <c r="B85" s="98"/>
      <c r="C85" s="98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</row>
    <row r="86" spans="2:22" ht="12.75" customHeight="1" x14ac:dyDescent="0.3">
      <c r="B86" s="98"/>
      <c r="C86" s="98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</row>
    <row r="87" spans="2:22" ht="12.75" customHeight="1" x14ac:dyDescent="0.3">
      <c r="B87" s="98"/>
      <c r="C87" s="98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</row>
    <row r="88" spans="2:22" ht="12.75" customHeight="1" x14ac:dyDescent="0.3">
      <c r="B88" s="98"/>
      <c r="C88" s="98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</row>
    <row r="89" spans="2:22" ht="12.75" customHeight="1" x14ac:dyDescent="0.3">
      <c r="B89" s="98"/>
      <c r="C89" s="98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</row>
    <row r="90" spans="2:22" ht="12.75" customHeight="1" x14ac:dyDescent="0.3">
      <c r="B90" s="98"/>
      <c r="C90" s="98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</row>
    <row r="91" spans="2:22" ht="12.75" customHeight="1" x14ac:dyDescent="0.3">
      <c r="B91" s="98"/>
      <c r="C91" s="98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</row>
    <row r="92" spans="2:22" ht="12.75" customHeight="1" x14ac:dyDescent="0.3">
      <c r="B92" s="98"/>
      <c r="C92" s="98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</row>
    <row r="93" spans="2:22" ht="12.75" customHeight="1" x14ac:dyDescent="0.3">
      <c r="B93" s="98"/>
      <c r="C93" s="98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</row>
    <row r="94" spans="2:22" ht="12.75" customHeight="1" x14ac:dyDescent="0.3">
      <c r="B94" s="98"/>
      <c r="C94" s="98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</row>
    <row r="95" spans="2:22" ht="12.75" customHeight="1" x14ac:dyDescent="0.3">
      <c r="B95" s="98"/>
      <c r="C95" s="98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</row>
    <row r="96" spans="2:22" ht="12.75" customHeight="1" x14ac:dyDescent="0.3">
      <c r="B96" s="98"/>
      <c r="C96" s="98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</row>
    <row r="97" spans="2:22" ht="12.75" customHeight="1" x14ac:dyDescent="0.3">
      <c r="B97" s="98"/>
      <c r="C97" s="98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</row>
    <row r="98" spans="2:22" ht="12.75" customHeight="1" x14ac:dyDescent="0.3">
      <c r="B98" s="98"/>
      <c r="C98" s="98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</row>
    <row r="99" spans="2:22" ht="12.75" customHeight="1" x14ac:dyDescent="0.3">
      <c r="B99" s="98"/>
      <c r="C99" s="98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</row>
    <row r="100" spans="2:22" ht="12.75" customHeight="1" x14ac:dyDescent="0.3">
      <c r="B100" s="98"/>
      <c r="C100" s="98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</row>
    <row r="101" spans="2:22" ht="12.75" customHeight="1" x14ac:dyDescent="0.3">
      <c r="B101" s="98"/>
      <c r="C101" s="98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</row>
    <row r="102" spans="2:22" ht="12.75" customHeight="1" x14ac:dyDescent="0.3">
      <c r="B102" s="98"/>
      <c r="C102" s="98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</row>
    <row r="103" spans="2:22" ht="12.75" customHeight="1" x14ac:dyDescent="0.3">
      <c r="B103" s="98"/>
      <c r="C103" s="98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</row>
    <row r="104" spans="2:22" ht="12.75" customHeight="1" x14ac:dyDescent="0.3">
      <c r="B104" s="98"/>
      <c r="C104" s="98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</row>
    <row r="105" spans="2:22" ht="12.75" customHeight="1" x14ac:dyDescent="0.3">
      <c r="B105" s="98"/>
      <c r="C105" s="98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</row>
    <row r="106" spans="2:22" ht="12.75" customHeight="1" x14ac:dyDescent="0.3">
      <c r="B106" s="98"/>
      <c r="C106" s="98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</row>
    <row r="107" spans="2:22" ht="12.75" customHeight="1" x14ac:dyDescent="0.3">
      <c r="B107" s="98"/>
      <c r="C107" s="98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</row>
    <row r="108" spans="2:22" ht="12.75" customHeight="1" x14ac:dyDescent="0.3">
      <c r="B108" s="98"/>
      <c r="C108" s="98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</row>
    <row r="109" spans="2:22" ht="12.75" customHeight="1" x14ac:dyDescent="0.3">
      <c r="B109" s="98"/>
      <c r="C109" s="98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</row>
    <row r="110" spans="2:22" ht="12.75" customHeight="1" x14ac:dyDescent="0.3">
      <c r="B110" s="98"/>
      <c r="C110" s="98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</row>
    <row r="111" spans="2:22" ht="12.75" customHeight="1" x14ac:dyDescent="0.3">
      <c r="B111" s="98"/>
      <c r="C111" s="98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</row>
    <row r="112" spans="2:22" ht="12.75" customHeight="1" x14ac:dyDescent="0.3">
      <c r="B112" s="98"/>
      <c r="C112" s="98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</row>
    <row r="113" spans="2:22" ht="12.75" customHeight="1" x14ac:dyDescent="0.3">
      <c r="B113" s="98"/>
      <c r="C113" s="98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</row>
    <row r="114" spans="2:22" ht="12.75" customHeight="1" x14ac:dyDescent="0.3">
      <c r="B114" s="98"/>
      <c r="C114" s="98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</row>
    <row r="115" spans="2:22" ht="12.75" customHeight="1" x14ac:dyDescent="0.3">
      <c r="B115" s="98"/>
      <c r="C115" s="98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</row>
    <row r="116" spans="2:22" ht="12.75" customHeight="1" x14ac:dyDescent="0.3">
      <c r="B116" s="98"/>
      <c r="C116" s="98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</row>
    <row r="117" spans="2:22" ht="12.75" customHeight="1" x14ac:dyDescent="0.3">
      <c r="B117" s="98"/>
      <c r="C117" s="98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</row>
    <row r="118" spans="2:22" ht="12.75" customHeight="1" x14ac:dyDescent="0.3">
      <c r="B118" s="98"/>
      <c r="C118" s="98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</row>
    <row r="119" spans="2:22" ht="12.75" customHeight="1" x14ac:dyDescent="0.3">
      <c r="B119" s="98"/>
      <c r="C119" s="98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</row>
    <row r="120" spans="2:22" ht="12.75" customHeight="1" x14ac:dyDescent="0.3">
      <c r="B120" s="98"/>
      <c r="C120" s="98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</row>
    <row r="121" spans="2:22" ht="12.75" customHeight="1" x14ac:dyDescent="0.3">
      <c r="B121" s="98"/>
      <c r="C121" s="98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</row>
    <row r="122" spans="2:22" ht="12.75" customHeight="1" x14ac:dyDescent="0.3">
      <c r="B122" s="98"/>
      <c r="C122" s="98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</row>
    <row r="123" spans="2:22" ht="12.75" customHeight="1" x14ac:dyDescent="0.3">
      <c r="B123" s="98"/>
      <c r="C123" s="98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</row>
    <row r="124" spans="2:22" ht="12.75" customHeight="1" x14ac:dyDescent="0.3">
      <c r="B124" s="98"/>
      <c r="C124" s="98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</row>
    <row r="125" spans="2:22" ht="12.75" customHeight="1" x14ac:dyDescent="0.3">
      <c r="B125" s="98"/>
      <c r="C125" s="98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</row>
    <row r="126" spans="2:22" ht="12.75" customHeight="1" x14ac:dyDescent="0.3">
      <c r="B126" s="98"/>
      <c r="C126" s="98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</row>
    <row r="127" spans="2:22" ht="12.75" customHeight="1" x14ac:dyDescent="0.3">
      <c r="B127" s="98"/>
      <c r="C127" s="98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</row>
    <row r="128" spans="2:22" ht="12.75" customHeight="1" x14ac:dyDescent="0.3">
      <c r="B128" s="98"/>
      <c r="C128" s="98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</row>
    <row r="129" spans="2:22" ht="12.75" customHeight="1" x14ac:dyDescent="0.3">
      <c r="B129" s="98"/>
      <c r="C129" s="98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</row>
    <row r="130" spans="2:22" ht="12.75" customHeight="1" x14ac:dyDescent="0.3">
      <c r="B130" s="98"/>
      <c r="C130" s="98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</row>
    <row r="131" spans="2:22" ht="12.75" customHeight="1" x14ac:dyDescent="0.3">
      <c r="B131" s="98"/>
      <c r="C131" s="98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</row>
    <row r="132" spans="2:22" ht="12.75" customHeight="1" x14ac:dyDescent="0.3">
      <c r="B132" s="98"/>
      <c r="C132" s="98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</row>
    <row r="133" spans="2:22" ht="12.75" customHeight="1" x14ac:dyDescent="0.3">
      <c r="B133" s="98"/>
      <c r="C133" s="98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</row>
    <row r="134" spans="2:22" ht="12.75" customHeight="1" x14ac:dyDescent="0.3">
      <c r="B134" s="98"/>
      <c r="C134" s="98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</row>
    <row r="135" spans="2:22" ht="12.75" customHeight="1" x14ac:dyDescent="0.3">
      <c r="B135" s="98"/>
      <c r="C135" s="98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</row>
    <row r="136" spans="2:22" ht="12.75" customHeight="1" x14ac:dyDescent="0.3">
      <c r="B136" s="98"/>
      <c r="C136" s="98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</row>
    <row r="137" spans="2:22" ht="12.75" customHeight="1" x14ac:dyDescent="0.3">
      <c r="B137" s="98"/>
      <c r="C137" s="98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</row>
    <row r="138" spans="2:22" ht="12.75" customHeight="1" x14ac:dyDescent="0.3">
      <c r="B138" s="98"/>
      <c r="C138" s="98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</row>
    <row r="139" spans="2:22" ht="12.75" customHeight="1" x14ac:dyDescent="0.3">
      <c r="B139" s="98"/>
      <c r="C139" s="98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</row>
    <row r="140" spans="2:22" ht="12.75" customHeight="1" x14ac:dyDescent="0.3">
      <c r="B140" s="98"/>
      <c r="C140" s="98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</row>
    <row r="141" spans="2:22" ht="12.75" customHeight="1" x14ac:dyDescent="0.3">
      <c r="B141" s="98"/>
      <c r="C141" s="98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</row>
    <row r="142" spans="2:22" ht="12.75" customHeight="1" x14ac:dyDescent="0.3">
      <c r="B142" s="98"/>
      <c r="C142" s="98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</row>
    <row r="143" spans="2:22" ht="12.75" customHeight="1" x14ac:dyDescent="0.3">
      <c r="B143" s="98"/>
      <c r="C143" s="98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</row>
    <row r="144" spans="2:22" ht="12.75" customHeight="1" x14ac:dyDescent="0.3">
      <c r="B144" s="98"/>
      <c r="C144" s="98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</row>
    <row r="145" spans="2:22" ht="12.75" customHeight="1" x14ac:dyDescent="0.3">
      <c r="B145" s="98"/>
      <c r="C145" s="98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</row>
    <row r="146" spans="2:22" ht="12.75" customHeight="1" x14ac:dyDescent="0.3">
      <c r="B146" s="98"/>
      <c r="C146" s="98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</row>
    <row r="147" spans="2:22" ht="12.75" customHeight="1" x14ac:dyDescent="0.3">
      <c r="B147" s="98"/>
      <c r="C147" s="98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</row>
    <row r="148" spans="2:22" ht="12.75" customHeight="1" x14ac:dyDescent="0.3">
      <c r="B148" s="98"/>
      <c r="C148" s="98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</row>
    <row r="149" spans="2:22" ht="12.75" customHeight="1" x14ac:dyDescent="0.3">
      <c r="B149" s="98"/>
      <c r="C149" s="98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</row>
    <row r="150" spans="2:22" ht="12.75" customHeight="1" x14ac:dyDescent="0.3">
      <c r="B150" s="98"/>
      <c r="C150" s="98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</row>
    <row r="151" spans="2:22" ht="12.75" customHeight="1" x14ac:dyDescent="0.3">
      <c r="B151" s="98"/>
      <c r="C151" s="98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</row>
    <row r="152" spans="2:22" ht="12.75" customHeight="1" x14ac:dyDescent="0.3">
      <c r="B152" s="98"/>
      <c r="C152" s="98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</row>
    <row r="153" spans="2:22" ht="12.75" customHeight="1" x14ac:dyDescent="0.3">
      <c r="B153" s="98"/>
      <c r="C153" s="98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</row>
    <row r="154" spans="2:22" ht="12.75" customHeight="1" x14ac:dyDescent="0.3">
      <c r="B154" s="98"/>
      <c r="C154" s="98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</row>
    <row r="155" spans="2:22" ht="12.75" customHeight="1" x14ac:dyDescent="0.3">
      <c r="B155" s="98"/>
      <c r="C155" s="98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</row>
    <row r="156" spans="2:22" ht="12.75" customHeight="1" x14ac:dyDescent="0.3">
      <c r="B156" s="98"/>
      <c r="C156" s="98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</row>
    <row r="157" spans="2:22" ht="12.75" customHeight="1" x14ac:dyDescent="0.3">
      <c r="B157" s="98"/>
      <c r="C157" s="98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</row>
    <row r="158" spans="2:22" ht="12.75" customHeight="1" x14ac:dyDescent="0.3">
      <c r="B158" s="98"/>
      <c r="C158" s="98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</row>
    <row r="159" spans="2:22" ht="12.75" customHeight="1" x14ac:dyDescent="0.3">
      <c r="B159" s="98"/>
      <c r="C159" s="98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</row>
    <row r="160" spans="2:22" ht="12.75" customHeight="1" x14ac:dyDescent="0.3">
      <c r="B160" s="98"/>
      <c r="C160" s="98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</row>
    <row r="161" spans="2:22" ht="12.75" customHeight="1" x14ac:dyDescent="0.3">
      <c r="B161" s="98"/>
      <c r="C161" s="98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</row>
    <row r="162" spans="2:22" ht="12.75" customHeight="1" x14ac:dyDescent="0.3">
      <c r="B162" s="98"/>
      <c r="C162" s="98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</row>
    <row r="163" spans="2:22" ht="12.75" customHeight="1" x14ac:dyDescent="0.3">
      <c r="B163" s="98"/>
      <c r="C163" s="98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</row>
    <row r="164" spans="2:22" ht="12.75" customHeight="1" x14ac:dyDescent="0.3">
      <c r="B164" s="98"/>
      <c r="C164" s="98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</row>
    <row r="165" spans="2:22" ht="12.75" customHeight="1" x14ac:dyDescent="0.3">
      <c r="B165" s="98"/>
      <c r="C165" s="98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</row>
    <row r="166" spans="2:22" ht="12.75" customHeight="1" x14ac:dyDescent="0.3">
      <c r="B166" s="98"/>
      <c r="C166" s="98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</row>
    <row r="167" spans="2:22" ht="12.75" customHeight="1" x14ac:dyDescent="0.3">
      <c r="B167" s="98"/>
      <c r="C167" s="98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</row>
    <row r="168" spans="2:22" ht="12.75" customHeight="1" x14ac:dyDescent="0.3">
      <c r="B168" s="98"/>
      <c r="C168" s="98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</row>
    <row r="169" spans="2:22" ht="12.75" customHeight="1" x14ac:dyDescent="0.3">
      <c r="B169" s="98"/>
      <c r="C169" s="98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</row>
    <row r="170" spans="2:22" ht="12.75" customHeight="1" x14ac:dyDescent="0.3">
      <c r="B170" s="98"/>
      <c r="C170" s="98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</row>
    <row r="171" spans="2:22" ht="12.75" customHeight="1" x14ac:dyDescent="0.3">
      <c r="B171" s="98"/>
      <c r="C171" s="98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</row>
    <row r="172" spans="2:22" ht="12.75" customHeight="1" x14ac:dyDescent="0.3">
      <c r="B172" s="98"/>
      <c r="C172" s="98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</row>
    <row r="173" spans="2:22" ht="12.75" customHeight="1" x14ac:dyDescent="0.3">
      <c r="B173" s="98"/>
      <c r="C173" s="98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</row>
    <row r="174" spans="2:22" ht="12.75" customHeight="1" x14ac:dyDescent="0.3">
      <c r="B174" s="98"/>
      <c r="C174" s="98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</row>
    <row r="175" spans="2:22" ht="12.75" customHeight="1" x14ac:dyDescent="0.3">
      <c r="B175" s="98"/>
      <c r="C175" s="98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</row>
    <row r="176" spans="2:22" ht="12.75" customHeight="1" x14ac:dyDescent="0.3">
      <c r="B176" s="98"/>
      <c r="C176" s="98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</row>
    <row r="177" spans="2:22" ht="12.75" customHeight="1" x14ac:dyDescent="0.3">
      <c r="B177" s="98"/>
      <c r="C177" s="98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</row>
    <row r="178" spans="2:22" ht="12.75" customHeight="1" x14ac:dyDescent="0.3">
      <c r="B178" s="98"/>
      <c r="C178" s="98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</row>
    <row r="179" spans="2:22" ht="12.75" customHeight="1" x14ac:dyDescent="0.3">
      <c r="B179" s="98"/>
      <c r="C179" s="98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</row>
    <row r="180" spans="2:22" ht="12.75" customHeight="1" x14ac:dyDescent="0.3">
      <c r="B180" s="98"/>
      <c r="C180" s="98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</row>
    <row r="181" spans="2:22" ht="12.75" customHeight="1" x14ac:dyDescent="0.3">
      <c r="B181" s="98"/>
      <c r="C181" s="98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</row>
    <row r="182" spans="2:22" ht="12.75" customHeight="1" x14ac:dyDescent="0.3">
      <c r="B182" s="98"/>
      <c r="C182" s="98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</row>
    <row r="183" spans="2:22" ht="12.75" customHeight="1" x14ac:dyDescent="0.3">
      <c r="B183" s="98"/>
      <c r="C183" s="98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</row>
    <row r="184" spans="2:22" ht="12.75" customHeight="1" x14ac:dyDescent="0.3">
      <c r="B184" s="98"/>
      <c r="C184" s="98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</row>
    <row r="185" spans="2:22" ht="12.75" customHeight="1" x14ac:dyDescent="0.3">
      <c r="B185" s="98"/>
      <c r="C185" s="98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</row>
    <row r="186" spans="2:22" ht="12.75" customHeight="1" x14ac:dyDescent="0.3">
      <c r="B186" s="98"/>
      <c r="C186" s="98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</row>
    <row r="187" spans="2:22" ht="12.75" customHeight="1" x14ac:dyDescent="0.3">
      <c r="B187" s="98"/>
      <c r="C187" s="98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</row>
    <row r="188" spans="2:22" ht="12.75" customHeight="1" x14ac:dyDescent="0.3">
      <c r="B188" s="98"/>
      <c r="C188" s="98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</row>
    <row r="189" spans="2:22" ht="12.75" customHeight="1" x14ac:dyDescent="0.3">
      <c r="B189" s="98"/>
      <c r="C189" s="98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</row>
    <row r="190" spans="2:22" ht="12.75" customHeight="1" x14ac:dyDescent="0.3">
      <c r="B190" s="98"/>
      <c r="C190" s="98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</row>
    <row r="191" spans="2:22" ht="12.75" customHeight="1" x14ac:dyDescent="0.3">
      <c r="B191" s="98"/>
      <c r="C191" s="98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</row>
    <row r="192" spans="2:22" ht="12.75" customHeight="1" x14ac:dyDescent="0.3">
      <c r="B192" s="98"/>
      <c r="C192" s="98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</row>
    <row r="193" spans="2:22" ht="12.75" customHeight="1" x14ac:dyDescent="0.3">
      <c r="B193" s="98"/>
      <c r="C193" s="98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</row>
    <row r="194" spans="2:22" ht="12.75" customHeight="1" x14ac:dyDescent="0.3">
      <c r="B194" s="98"/>
      <c r="C194" s="98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</row>
    <row r="195" spans="2:22" ht="12.75" customHeight="1" x14ac:dyDescent="0.3">
      <c r="B195" s="98"/>
      <c r="C195" s="98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</row>
    <row r="196" spans="2:22" ht="12.75" customHeight="1" x14ac:dyDescent="0.3">
      <c r="B196" s="98"/>
      <c r="C196" s="98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</row>
    <row r="197" spans="2:22" ht="12.75" customHeight="1" x14ac:dyDescent="0.3">
      <c r="B197" s="98"/>
      <c r="C197" s="98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</row>
    <row r="198" spans="2:22" ht="12.75" customHeight="1" x14ac:dyDescent="0.3">
      <c r="B198" s="98"/>
      <c r="C198" s="98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</row>
    <row r="199" spans="2:22" ht="12.75" customHeight="1" x14ac:dyDescent="0.3">
      <c r="B199" s="98"/>
      <c r="C199" s="98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</row>
    <row r="200" spans="2:22" ht="12.75" customHeight="1" x14ac:dyDescent="0.3">
      <c r="B200" s="98"/>
      <c r="C200" s="98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</row>
    <row r="201" spans="2:22" ht="12.75" customHeight="1" x14ac:dyDescent="0.3">
      <c r="B201" s="98"/>
      <c r="C201" s="98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</row>
    <row r="202" spans="2:22" ht="12.75" customHeight="1" x14ac:dyDescent="0.3">
      <c r="B202" s="98"/>
      <c r="C202" s="98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</row>
    <row r="203" spans="2:22" ht="12.75" customHeight="1" x14ac:dyDescent="0.3">
      <c r="B203" s="98"/>
      <c r="C203" s="98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</row>
    <row r="204" spans="2:22" ht="12.75" customHeight="1" x14ac:dyDescent="0.3">
      <c r="B204" s="98"/>
      <c r="C204" s="98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</row>
    <row r="205" spans="2:22" ht="12.75" customHeight="1" x14ac:dyDescent="0.3">
      <c r="B205" s="98"/>
      <c r="C205" s="98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</row>
    <row r="206" spans="2:22" ht="12.75" customHeight="1" x14ac:dyDescent="0.3">
      <c r="B206" s="98"/>
      <c r="C206" s="98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</row>
    <row r="207" spans="2:22" ht="12.75" customHeight="1" x14ac:dyDescent="0.3">
      <c r="B207" s="98"/>
      <c r="C207" s="98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</row>
    <row r="208" spans="2:22" ht="12.75" customHeight="1" x14ac:dyDescent="0.3">
      <c r="B208" s="98"/>
      <c r="C208" s="98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</row>
    <row r="209" spans="2:22" ht="12.75" customHeight="1" x14ac:dyDescent="0.3">
      <c r="B209" s="98"/>
      <c r="C209" s="98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</row>
    <row r="210" spans="2:22" ht="12.75" customHeight="1" x14ac:dyDescent="0.3">
      <c r="B210" s="98"/>
      <c r="C210" s="98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</row>
    <row r="211" spans="2:22" ht="12.75" customHeight="1" x14ac:dyDescent="0.3">
      <c r="B211" s="98"/>
      <c r="C211" s="98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</row>
    <row r="212" spans="2:22" ht="12.75" customHeight="1" x14ac:dyDescent="0.3">
      <c r="B212" s="98"/>
      <c r="C212" s="98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</row>
    <row r="213" spans="2:22" ht="12.75" customHeight="1" x14ac:dyDescent="0.3">
      <c r="B213" s="98"/>
      <c r="C213" s="98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</row>
    <row r="214" spans="2:22" ht="12.75" customHeight="1" x14ac:dyDescent="0.3">
      <c r="B214" s="98"/>
      <c r="C214" s="98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</row>
    <row r="215" spans="2:22" ht="12.75" customHeight="1" x14ac:dyDescent="0.3">
      <c r="B215" s="98"/>
      <c r="C215" s="98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</row>
    <row r="216" spans="2:22" ht="12.75" customHeight="1" x14ac:dyDescent="0.3">
      <c r="B216" s="98"/>
      <c r="C216" s="98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</row>
    <row r="217" spans="2:22" ht="12.75" customHeight="1" x14ac:dyDescent="0.3">
      <c r="B217" s="98"/>
      <c r="C217" s="98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</row>
    <row r="218" spans="2:22" ht="12.75" customHeight="1" x14ac:dyDescent="0.3">
      <c r="B218" s="98"/>
      <c r="C218" s="98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</row>
    <row r="219" spans="2:22" ht="12.75" customHeight="1" x14ac:dyDescent="0.3">
      <c r="B219" s="98"/>
      <c r="C219" s="98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</row>
    <row r="220" spans="2:22" ht="12.75" customHeight="1" x14ac:dyDescent="0.3">
      <c r="B220" s="98"/>
      <c r="C220" s="98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</row>
    <row r="221" spans="2:22" ht="12.75" customHeight="1" x14ac:dyDescent="0.3">
      <c r="B221" s="98"/>
      <c r="C221" s="98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</row>
    <row r="222" spans="2:22" ht="12.75" customHeight="1" x14ac:dyDescent="0.3">
      <c r="B222" s="98"/>
      <c r="C222" s="98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</row>
    <row r="223" spans="2:22" ht="12.75" customHeight="1" x14ac:dyDescent="0.3">
      <c r="B223" s="98"/>
      <c r="C223" s="98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</row>
    <row r="224" spans="2:22" ht="12.75" customHeight="1" x14ac:dyDescent="0.3">
      <c r="B224" s="98"/>
      <c r="C224" s="98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</row>
    <row r="225" spans="2:22" ht="12.75" customHeight="1" x14ac:dyDescent="0.3">
      <c r="B225" s="98"/>
      <c r="C225" s="98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</row>
    <row r="226" spans="2:22" ht="12.75" customHeight="1" x14ac:dyDescent="0.3">
      <c r="B226" s="98"/>
      <c r="C226" s="98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</row>
    <row r="227" spans="2:22" ht="12.75" customHeight="1" x14ac:dyDescent="0.3">
      <c r="B227" s="98"/>
      <c r="C227" s="98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</row>
    <row r="228" spans="2:22" ht="12.75" customHeight="1" x14ac:dyDescent="0.3">
      <c r="B228" s="98"/>
      <c r="C228" s="98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</row>
    <row r="229" spans="2:22" ht="12.75" customHeight="1" x14ac:dyDescent="0.3">
      <c r="B229" s="98"/>
      <c r="C229" s="98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</row>
    <row r="230" spans="2:22" ht="12.75" customHeight="1" x14ac:dyDescent="0.3">
      <c r="B230" s="98"/>
      <c r="C230" s="98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</row>
    <row r="231" spans="2:22" ht="12.75" customHeight="1" x14ac:dyDescent="0.3">
      <c r="B231" s="98"/>
      <c r="C231" s="98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</row>
    <row r="232" spans="2:22" ht="12.75" customHeight="1" x14ac:dyDescent="0.3">
      <c r="B232" s="98"/>
      <c r="C232" s="98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</row>
    <row r="233" spans="2:22" ht="12.75" customHeight="1" x14ac:dyDescent="0.3">
      <c r="B233" s="98"/>
      <c r="C233" s="98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</row>
    <row r="234" spans="2:22" ht="12.75" customHeight="1" x14ac:dyDescent="0.3">
      <c r="B234" s="98"/>
      <c r="C234" s="98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</row>
    <row r="235" spans="2:22" ht="12.75" customHeight="1" x14ac:dyDescent="0.3">
      <c r="B235" s="98"/>
      <c r="C235" s="98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</row>
    <row r="236" spans="2:22" ht="12.75" customHeight="1" x14ac:dyDescent="0.3">
      <c r="B236" s="98"/>
      <c r="C236" s="98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</row>
    <row r="237" spans="2:22" ht="12.75" customHeight="1" x14ac:dyDescent="0.3">
      <c r="B237" s="98"/>
      <c r="C237" s="98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</row>
    <row r="238" spans="2:22" ht="12.75" customHeight="1" x14ac:dyDescent="0.3">
      <c r="B238" s="98"/>
      <c r="C238" s="98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</row>
    <row r="239" spans="2:22" ht="12.75" customHeight="1" x14ac:dyDescent="0.3">
      <c r="B239" s="98"/>
      <c r="C239" s="98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</row>
    <row r="240" spans="2:22" ht="12.75" customHeight="1" x14ac:dyDescent="0.3">
      <c r="B240" s="98"/>
      <c r="C240" s="98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</row>
    <row r="241" spans="2:22" ht="12.75" customHeight="1" x14ac:dyDescent="0.3">
      <c r="B241" s="98"/>
      <c r="C241" s="98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</row>
    <row r="242" spans="2:22" ht="12.75" customHeight="1" x14ac:dyDescent="0.3">
      <c r="B242" s="98"/>
      <c r="C242" s="98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</row>
    <row r="243" spans="2:22" ht="12.75" customHeight="1" x14ac:dyDescent="0.3">
      <c r="B243" s="98"/>
      <c r="C243" s="98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</row>
    <row r="244" spans="2:22" ht="12.75" customHeight="1" x14ac:dyDescent="0.3">
      <c r="B244" s="98"/>
      <c r="C244" s="98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</row>
    <row r="245" spans="2:22" ht="12.75" customHeight="1" x14ac:dyDescent="0.3">
      <c r="B245" s="98"/>
      <c r="C245" s="98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</row>
    <row r="246" spans="2:22" ht="12.75" customHeight="1" x14ac:dyDescent="0.3">
      <c r="B246" s="98"/>
      <c r="C246" s="98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</row>
    <row r="247" spans="2:22" ht="12.75" customHeight="1" x14ac:dyDescent="0.3">
      <c r="B247" s="98"/>
      <c r="C247" s="98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</row>
    <row r="248" spans="2:22" ht="12.75" customHeight="1" x14ac:dyDescent="0.3">
      <c r="B248" s="98"/>
      <c r="C248" s="98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</row>
    <row r="249" spans="2:22" ht="12.75" customHeight="1" x14ac:dyDescent="0.3">
      <c r="B249" s="98"/>
      <c r="C249" s="98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</row>
    <row r="250" spans="2:22" ht="12.75" customHeight="1" x14ac:dyDescent="0.3">
      <c r="B250" s="98"/>
      <c r="C250" s="98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</row>
    <row r="251" spans="2:22" ht="12.75" customHeight="1" x14ac:dyDescent="0.3">
      <c r="B251" s="98"/>
      <c r="C251" s="98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</row>
    <row r="252" spans="2:22" ht="12.75" customHeight="1" x14ac:dyDescent="0.3">
      <c r="B252" s="98"/>
      <c r="C252" s="98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</row>
    <row r="253" spans="2:22" ht="12.75" customHeight="1" x14ac:dyDescent="0.3">
      <c r="B253" s="98"/>
      <c r="C253" s="98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</row>
    <row r="254" spans="2:22" ht="12.75" customHeight="1" x14ac:dyDescent="0.3">
      <c r="B254" s="98"/>
      <c r="C254" s="98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</row>
    <row r="255" spans="2:22" ht="12.75" customHeight="1" x14ac:dyDescent="0.3">
      <c r="B255" s="98"/>
      <c r="C255" s="98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</row>
    <row r="256" spans="2:22" ht="12.75" customHeight="1" x14ac:dyDescent="0.3">
      <c r="B256" s="98"/>
      <c r="C256" s="98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</row>
    <row r="257" spans="2:22" ht="12.75" customHeight="1" x14ac:dyDescent="0.3">
      <c r="B257" s="98"/>
      <c r="C257" s="98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</row>
    <row r="258" spans="2:22" ht="12.75" customHeight="1" x14ac:dyDescent="0.3">
      <c r="B258" s="98"/>
      <c r="C258" s="98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</row>
    <row r="259" spans="2:22" ht="12.75" customHeight="1" x14ac:dyDescent="0.3">
      <c r="B259" s="98"/>
      <c r="C259" s="98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</row>
    <row r="260" spans="2:22" ht="12.75" customHeight="1" x14ac:dyDescent="0.3">
      <c r="B260" s="98"/>
      <c r="C260" s="98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</row>
    <row r="261" spans="2:22" ht="12.75" customHeight="1" x14ac:dyDescent="0.3">
      <c r="B261" s="98"/>
      <c r="C261" s="98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</row>
    <row r="262" spans="2:22" ht="12.75" customHeight="1" x14ac:dyDescent="0.3">
      <c r="B262" s="98"/>
      <c r="C262" s="98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</row>
    <row r="263" spans="2:22" ht="12.75" customHeight="1" x14ac:dyDescent="0.3">
      <c r="B263" s="98"/>
      <c r="C263" s="98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</row>
    <row r="264" spans="2:22" ht="12.75" customHeight="1" x14ac:dyDescent="0.3">
      <c r="B264" s="98"/>
      <c r="C264" s="98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</row>
    <row r="265" spans="2:22" ht="12.75" customHeight="1" x14ac:dyDescent="0.3">
      <c r="B265" s="98"/>
      <c r="C265" s="98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</row>
    <row r="266" spans="2:22" ht="12.75" customHeight="1" x14ac:dyDescent="0.3">
      <c r="B266" s="98"/>
      <c r="C266" s="98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</row>
    <row r="267" spans="2:22" ht="12.75" customHeight="1" x14ac:dyDescent="0.3">
      <c r="B267" s="98"/>
      <c r="C267" s="98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</row>
    <row r="268" spans="2:22" ht="12.75" customHeight="1" x14ac:dyDescent="0.3">
      <c r="B268" s="98"/>
      <c r="C268" s="98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</row>
    <row r="269" spans="2:22" ht="12.75" customHeight="1" x14ac:dyDescent="0.3">
      <c r="B269" s="98"/>
      <c r="C269" s="98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</row>
    <row r="270" spans="2:22" ht="12.75" customHeight="1" x14ac:dyDescent="0.3">
      <c r="B270" s="98"/>
      <c r="C270" s="98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</row>
    <row r="271" spans="2:22" ht="12.75" customHeight="1" x14ac:dyDescent="0.3">
      <c r="B271" s="98"/>
      <c r="C271" s="98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</row>
    <row r="272" spans="2:22" ht="12.75" customHeight="1" x14ac:dyDescent="0.3">
      <c r="B272" s="98"/>
      <c r="C272" s="98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</row>
    <row r="273" spans="2:22" ht="12.75" customHeight="1" x14ac:dyDescent="0.3">
      <c r="B273" s="98"/>
      <c r="C273" s="98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</row>
    <row r="274" spans="2:22" ht="12.75" customHeight="1" x14ac:dyDescent="0.3">
      <c r="B274" s="98"/>
      <c r="C274" s="98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</row>
    <row r="275" spans="2:22" ht="12.75" customHeight="1" x14ac:dyDescent="0.3">
      <c r="B275" s="98"/>
      <c r="C275" s="98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</row>
    <row r="276" spans="2:22" ht="12.75" customHeight="1" x14ac:dyDescent="0.3">
      <c r="B276" s="98"/>
      <c r="C276" s="98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</row>
    <row r="277" spans="2:22" ht="12.75" customHeight="1" x14ac:dyDescent="0.3">
      <c r="B277" s="98"/>
      <c r="C277" s="98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</row>
    <row r="278" spans="2:22" ht="12.75" customHeight="1" x14ac:dyDescent="0.3">
      <c r="B278" s="98"/>
      <c r="C278" s="98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</row>
    <row r="279" spans="2:22" ht="12.75" customHeight="1" x14ac:dyDescent="0.3">
      <c r="B279" s="98"/>
      <c r="C279" s="98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</row>
    <row r="280" spans="2:22" ht="12.75" customHeight="1" x14ac:dyDescent="0.3">
      <c r="B280" s="98"/>
      <c r="C280" s="98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</row>
    <row r="281" spans="2:22" ht="12.75" customHeight="1" x14ac:dyDescent="0.3">
      <c r="B281" s="98"/>
      <c r="C281" s="98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</row>
    <row r="282" spans="2:22" ht="12.75" customHeight="1" x14ac:dyDescent="0.3">
      <c r="B282" s="98"/>
      <c r="C282" s="98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</row>
    <row r="283" spans="2:22" ht="12.75" customHeight="1" x14ac:dyDescent="0.3">
      <c r="B283" s="98"/>
      <c r="C283" s="98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</row>
    <row r="284" spans="2:22" ht="12.75" customHeight="1" x14ac:dyDescent="0.3">
      <c r="B284" s="98"/>
      <c r="C284" s="98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</row>
    <row r="285" spans="2:22" ht="12.75" customHeight="1" x14ac:dyDescent="0.3">
      <c r="B285" s="98"/>
      <c r="C285" s="98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</row>
    <row r="286" spans="2:22" ht="12.75" customHeight="1" x14ac:dyDescent="0.3">
      <c r="B286" s="98"/>
      <c r="C286" s="98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</row>
    <row r="287" spans="2:22" ht="12.75" customHeight="1" x14ac:dyDescent="0.3">
      <c r="B287" s="98"/>
      <c r="C287" s="98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</row>
    <row r="288" spans="2:22" ht="12.75" customHeight="1" x14ac:dyDescent="0.3">
      <c r="B288" s="98"/>
      <c r="C288" s="98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</row>
    <row r="289" spans="2:22" ht="12.75" customHeight="1" x14ac:dyDescent="0.3">
      <c r="B289" s="98"/>
      <c r="C289" s="98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</row>
    <row r="290" spans="2:22" ht="12.75" customHeight="1" x14ac:dyDescent="0.3">
      <c r="B290" s="98"/>
      <c r="C290" s="98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</row>
    <row r="291" spans="2:22" ht="12.75" customHeight="1" x14ac:dyDescent="0.3">
      <c r="B291" s="98"/>
      <c r="C291" s="98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</row>
    <row r="292" spans="2:22" ht="12.75" customHeight="1" x14ac:dyDescent="0.3">
      <c r="B292" s="98"/>
      <c r="C292" s="98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</row>
    <row r="293" spans="2:22" ht="12.75" customHeight="1" x14ac:dyDescent="0.3">
      <c r="B293" s="98"/>
      <c r="C293" s="98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</row>
    <row r="294" spans="2:22" ht="12.75" customHeight="1" x14ac:dyDescent="0.3">
      <c r="B294" s="98"/>
      <c r="C294" s="98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</row>
    <row r="295" spans="2:22" ht="12.75" customHeight="1" x14ac:dyDescent="0.3">
      <c r="B295" s="98"/>
      <c r="C295" s="98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</row>
    <row r="296" spans="2:22" ht="12.75" customHeight="1" x14ac:dyDescent="0.3">
      <c r="B296" s="98"/>
      <c r="C296" s="98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</row>
    <row r="297" spans="2:22" ht="12.75" customHeight="1" x14ac:dyDescent="0.3">
      <c r="B297" s="98"/>
      <c r="C297" s="98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</row>
    <row r="298" spans="2:22" ht="12.75" customHeight="1" x14ac:dyDescent="0.3">
      <c r="B298" s="98"/>
      <c r="C298" s="98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</row>
    <row r="299" spans="2:22" ht="12.75" customHeight="1" x14ac:dyDescent="0.3">
      <c r="B299" s="98"/>
      <c r="C299" s="98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</row>
    <row r="300" spans="2:22" ht="12.75" customHeight="1" x14ac:dyDescent="0.3">
      <c r="B300" s="98"/>
      <c r="C300" s="98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</row>
    <row r="301" spans="2:22" ht="12.75" customHeight="1" x14ac:dyDescent="0.3">
      <c r="B301" s="98"/>
      <c r="C301" s="98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</row>
    <row r="302" spans="2:22" ht="12.75" customHeight="1" x14ac:dyDescent="0.3">
      <c r="B302" s="98"/>
      <c r="C302" s="98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</row>
    <row r="303" spans="2:22" ht="12.75" customHeight="1" x14ac:dyDescent="0.3">
      <c r="B303" s="98"/>
      <c r="C303" s="98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</row>
    <row r="304" spans="2:22" ht="12.75" customHeight="1" x14ac:dyDescent="0.3">
      <c r="B304" s="98"/>
      <c r="C304" s="98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</row>
    <row r="305" spans="2:22" ht="12.75" customHeight="1" x14ac:dyDescent="0.3">
      <c r="B305" s="98"/>
      <c r="C305" s="98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</row>
    <row r="306" spans="2:22" ht="12.75" customHeight="1" x14ac:dyDescent="0.3">
      <c r="B306" s="98"/>
      <c r="C306" s="98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</row>
    <row r="307" spans="2:22" ht="12.75" customHeight="1" x14ac:dyDescent="0.3">
      <c r="B307" s="98"/>
      <c r="C307" s="98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</row>
    <row r="308" spans="2:22" ht="12.75" customHeight="1" x14ac:dyDescent="0.3">
      <c r="B308" s="98"/>
      <c r="C308" s="98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</row>
    <row r="309" spans="2:22" ht="12.75" customHeight="1" x14ac:dyDescent="0.3">
      <c r="B309" s="98"/>
      <c r="C309" s="98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</row>
    <row r="310" spans="2:22" ht="12.75" customHeight="1" x14ac:dyDescent="0.3">
      <c r="B310" s="98"/>
      <c r="C310" s="98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</row>
    <row r="311" spans="2:22" ht="12.75" customHeight="1" x14ac:dyDescent="0.3">
      <c r="B311" s="98"/>
      <c r="C311" s="98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</row>
    <row r="312" spans="2:22" ht="12.75" customHeight="1" x14ac:dyDescent="0.3">
      <c r="B312" s="98"/>
      <c r="C312" s="98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</row>
    <row r="313" spans="2:22" ht="12.75" customHeight="1" x14ac:dyDescent="0.3">
      <c r="B313" s="98"/>
      <c r="C313" s="98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</row>
    <row r="314" spans="2:22" ht="12.75" customHeight="1" x14ac:dyDescent="0.3">
      <c r="B314" s="98"/>
      <c r="C314" s="98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</row>
    <row r="315" spans="2:22" ht="12.75" customHeight="1" x14ac:dyDescent="0.3">
      <c r="B315" s="98"/>
      <c r="C315" s="98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</row>
    <row r="316" spans="2:22" ht="12.75" customHeight="1" x14ac:dyDescent="0.3">
      <c r="B316" s="98"/>
      <c r="C316" s="98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</row>
    <row r="317" spans="2:22" ht="12.75" customHeight="1" x14ac:dyDescent="0.3">
      <c r="B317" s="98"/>
      <c r="C317" s="98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</row>
    <row r="318" spans="2:22" ht="12.75" customHeight="1" x14ac:dyDescent="0.3">
      <c r="B318" s="98"/>
      <c r="C318" s="98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</row>
    <row r="319" spans="2:22" ht="12.75" customHeight="1" x14ac:dyDescent="0.3">
      <c r="B319" s="98"/>
      <c r="C319" s="98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</row>
    <row r="320" spans="2:22" ht="12.75" customHeight="1" x14ac:dyDescent="0.3">
      <c r="B320" s="98"/>
      <c r="C320" s="98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</row>
    <row r="321" spans="2:22" ht="12.75" customHeight="1" x14ac:dyDescent="0.3">
      <c r="B321" s="98"/>
      <c r="C321" s="98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</row>
    <row r="322" spans="2:22" ht="12.75" customHeight="1" x14ac:dyDescent="0.3">
      <c r="B322" s="98"/>
      <c r="C322" s="98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</row>
    <row r="323" spans="2:22" ht="12.75" customHeight="1" x14ac:dyDescent="0.3">
      <c r="B323" s="98"/>
      <c r="C323" s="98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</row>
    <row r="324" spans="2:22" ht="12.75" customHeight="1" x14ac:dyDescent="0.3">
      <c r="B324" s="98"/>
      <c r="C324" s="98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</row>
    <row r="325" spans="2:22" ht="12.75" customHeight="1" x14ac:dyDescent="0.3">
      <c r="B325" s="98"/>
      <c r="C325" s="98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</row>
    <row r="326" spans="2:22" ht="12.75" customHeight="1" x14ac:dyDescent="0.3">
      <c r="B326" s="98"/>
      <c r="C326" s="98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</row>
    <row r="327" spans="2:22" ht="12.75" customHeight="1" x14ac:dyDescent="0.3">
      <c r="B327" s="98"/>
      <c r="C327" s="98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</row>
    <row r="328" spans="2:22" ht="12.75" customHeight="1" x14ac:dyDescent="0.3">
      <c r="B328" s="98"/>
      <c r="C328" s="98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</row>
    <row r="329" spans="2:22" ht="12.75" customHeight="1" x14ac:dyDescent="0.3">
      <c r="B329" s="98"/>
      <c r="C329" s="98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</row>
    <row r="330" spans="2:22" ht="12.75" customHeight="1" x14ac:dyDescent="0.3">
      <c r="B330" s="98"/>
      <c r="C330" s="98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</row>
    <row r="331" spans="2:22" ht="12.75" customHeight="1" x14ac:dyDescent="0.3">
      <c r="B331" s="98"/>
      <c r="C331" s="98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</row>
    <row r="332" spans="2:22" ht="12.75" customHeight="1" x14ac:dyDescent="0.3">
      <c r="B332" s="98"/>
      <c r="C332" s="98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</row>
    <row r="333" spans="2:22" ht="12.75" customHeight="1" x14ac:dyDescent="0.3">
      <c r="B333" s="98"/>
      <c r="C333" s="98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</row>
    <row r="334" spans="2:22" ht="12.75" customHeight="1" x14ac:dyDescent="0.3">
      <c r="B334" s="98"/>
      <c r="C334" s="98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</row>
    <row r="335" spans="2:22" ht="12.75" customHeight="1" x14ac:dyDescent="0.3">
      <c r="B335" s="98"/>
      <c r="C335" s="98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</row>
    <row r="336" spans="2:22" ht="12.75" customHeight="1" x14ac:dyDescent="0.3">
      <c r="B336" s="98"/>
      <c r="C336" s="98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</row>
    <row r="337" spans="2:22" ht="12.75" customHeight="1" x14ac:dyDescent="0.3">
      <c r="B337" s="98"/>
      <c r="C337" s="98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</row>
    <row r="338" spans="2:22" ht="12.75" customHeight="1" x14ac:dyDescent="0.3">
      <c r="B338" s="98"/>
      <c r="C338" s="98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</row>
    <row r="339" spans="2:22" ht="12.75" customHeight="1" x14ac:dyDescent="0.3">
      <c r="B339" s="98"/>
      <c r="C339" s="98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</row>
    <row r="340" spans="2:22" ht="12.75" customHeight="1" x14ac:dyDescent="0.3">
      <c r="B340" s="98"/>
      <c r="C340" s="98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</row>
    <row r="341" spans="2:22" ht="12.75" customHeight="1" x14ac:dyDescent="0.3">
      <c r="B341" s="98"/>
      <c r="C341" s="98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</row>
    <row r="342" spans="2:22" ht="12.75" customHeight="1" x14ac:dyDescent="0.3">
      <c r="B342" s="98"/>
      <c r="C342" s="98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</row>
    <row r="343" spans="2:22" ht="12.75" customHeight="1" x14ac:dyDescent="0.3">
      <c r="B343" s="98"/>
      <c r="C343" s="98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</row>
    <row r="344" spans="2:22" ht="12.75" customHeight="1" x14ac:dyDescent="0.3">
      <c r="B344" s="98"/>
      <c r="C344" s="98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</row>
    <row r="345" spans="2:22" ht="12.75" customHeight="1" x14ac:dyDescent="0.3">
      <c r="B345" s="98"/>
      <c r="C345" s="98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</row>
    <row r="346" spans="2:22" ht="12.75" customHeight="1" x14ac:dyDescent="0.3">
      <c r="B346" s="98"/>
      <c r="C346" s="98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</row>
    <row r="347" spans="2:22" ht="12.75" customHeight="1" x14ac:dyDescent="0.3">
      <c r="B347" s="98"/>
      <c r="C347" s="98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</row>
    <row r="348" spans="2:22" ht="12.75" customHeight="1" x14ac:dyDescent="0.3">
      <c r="B348" s="98"/>
      <c r="C348" s="98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</row>
    <row r="349" spans="2:22" ht="12.75" customHeight="1" x14ac:dyDescent="0.3">
      <c r="B349" s="98"/>
      <c r="C349" s="98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</row>
    <row r="350" spans="2:22" ht="12.75" customHeight="1" x14ac:dyDescent="0.3">
      <c r="B350" s="98"/>
      <c r="C350" s="98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</row>
    <row r="351" spans="2:22" ht="12.75" customHeight="1" x14ac:dyDescent="0.3">
      <c r="B351" s="98"/>
      <c r="C351" s="98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</row>
    <row r="352" spans="2:22" ht="12.75" customHeight="1" x14ac:dyDescent="0.3">
      <c r="B352" s="98"/>
      <c r="C352" s="98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</row>
    <row r="353" spans="2:22" ht="12.75" customHeight="1" x14ac:dyDescent="0.3">
      <c r="B353" s="98"/>
      <c r="C353" s="98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</row>
    <row r="354" spans="2:22" ht="12.75" customHeight="1" x14ac:dyDescent="0.3">
      <c r="B354" s="98"/>
      <c r="C354" s="98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</row>
    <row r="355" spans="2:22" ht="12.75" customHeight="1" x14ac:dyDescent="0.3">
      <c r="B355" s="98"/>
      <c r="C355" s="98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</row>
    <row r="356" spans="2:22" ht="12.75" customHeight="1" x14ac:dyDescent="0.3">
      <c r="B356" s="98"/>
      <c r="C356" s="98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</row>
    <row r="357" spans="2:22" ht="12.75" customHeight="1" x14ac:dyDescent="0.3">
      <c r="B357" s="98"/>
      <c r="C357" s="98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</row>
    <row r="358" spans="2:22" ht="12.75" customHeight="1" x14ac:dyDescent="0.3">
      <c r="B358" s="98"/>
      <c r="C358" s="98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</row>
    <row r="359" spans="2:22" ht="12.75" customHeight="1" x14ac:dyDescent="0.3">
      <c r="B359" s="98"/>
      <c r="C359" s="98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</row>
    <row r="360" spans="2:22" ht="12.75" customHeight="1" x14ac:dyDescent="0.3">
      <c r="B360" s="98"/>
      <c r="C360" s="98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</row>
    <row r="361" spans="2:22" ht="12.75" customHeight="1" x14ac:dyDescent="0.3">
      <c r="B361" s="98"/>
      <c r="C361" s="98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</row>
    <row r="362" spans="2:22" ht="12.75" customHeight="1" x14ac:dyDescent="0.3">
      <c r="B362" s="98"/>
      <c r="C362" s="98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</row>
    <row r="363" spans="2:22" ht="12.75" customHeight="1" x14ac:dyDescent="0.3">
      <c r="B363" s="98"/>
      <c r="C363" s="98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</row>
    <row r="364" spans="2:22" ht="12.75" customHeight="1" x14ac:dyDescent="0.3">
      <c r="B364" s="98"/>
      <c r="C364" s="98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</row>
    <row r="365" spans="2:22" ht="12.75" customHeight="1" x14ac:dyDescent="0.3">
      <c r="B365" s="98"/>
      <c r="C365" s="98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</row>
    <row r="366" spans="2:22" ht="12.75" customHeight="1" x14ac:dyDescent="0.3">
      <c r="B366" s="98"/>
      <c r="C366" s="98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</row>
    <row r="367" spans="2:22" ht="12.75" customHeight="1" x14ac:dyDescent="0.3">
      <c r="B367" s="98"/>
      <c r="C367" s="98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</row>
    <row r="368" spans="2:22" ht="12.75" customHeight="1" x14ac:dyDescent="0.3">
      <c r="B368" s="98"/>
      <c r="C368" s="98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</row>
    <row r="369" spans="2:22" ht="12.75" customHeight="1" x14ac:dyDescent="0.3">
      <c r="B369" s="98"/>
      <c r="C369" s="98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</row>
    <row r="370" spans="2:22" ht="12.75" customHeight="1" x14ac:dyDescent="0.3">
      <c r="B370" s="98"/>
      <c r="C370" s="98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</row>
    <row r="371" spans="2:22" ht="12.75" customHeight="1" x14ac:dyDescent="0.3">
      <c r="B371" s="98"/>
      <c r="C371" s="98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</row>
    <row r="372" spans="2:22" ht="12.75" customHeight="1" x14ac:dyDescent="0.3">
      <c r="B372" s="98"/>
      <c r="C372" s="98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</row>
    <row r="373" spans="2:22" ht="12.75" customHeight="1" x14ac:dyDescent="0.3">
      <c r="B373" s="98"/>
      <c r="C373" s="98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</row>
    <row r="374" spans="2:22" ht="12.75" customHeight="1" x14ac:dyDescent="0.3">
      <c r="B374" s="98"/>
      <c r="C374" s="98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</row>
    <row r="375" spans="2:22" ht="12.75" customHeight="1" x14ac:dyDescent="0.3">
      <c r="B375" s="98"/>
      <c r="C375" s="98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</row>
    <row r="376" spans="2:22" ht="12.75" customHeight="1" x14ac:dyDescent="0.3">
      <c r="B376" s="98"/>
      <c r="C376" s="98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</row>
    <row r="377" spans="2:22" ht="12.75" customHeight="1" x14ac:dyDescent="0.3">
      <c r="B377" s="98"/>
      <c r="C377" s="98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</row>
    <row r="378" spans="2:22" ht="12.75" customHeight="1" x14ac:dyDescent="0.3">
      <c r="B378" s="98"/>
      <c r="C378" s="98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</row>
    <row r="379" spans="2:22" ht="12.75" customHeight="1" x14ac:dyDescent="0.3">
      <c r="B379" s="98"/>
      <c r="C379" s="98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</row>
    <row r="380" spans="2:22" ht="12.75" customHeight="1" x14ac:dyDescent="0.3">
      <c r="B380" s="98"/>
      <c r="C380" s="98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</row>
    <row r="381" spans="2:22" ht="12.75" customHeight="1" x14ac:dyDescent="0.3">
      <c r="B381" s="98"/>
      <c r="C381" s="98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</row>
    <row r="382" spans="2:22" ht="12.75" customHeight="1" x14ac:dyDescent="0.3">
      <c r="B382" s="98"/>
      <c r="C382" s="98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</row>
    <row r="383" spans="2:22" ht="12.75" customHeight="1" x14ac:dyDescent="0.3">
      <c r="B383" s="98"/>
      <c r="C383" s="98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</row>
    <row r="384" spans="2:22" ht="12.75" customHeight="1" x14ac:dyDescent="0.3">
      <c r="B384" s="98"/>
      <c r="C384" s="98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</row>
    <row r="385" spans="2:22" ht="12.75" customHeight="1" x14ac:dyDescent="0.3">
      <c r="B385" s="98"/>
      <c r="C385" s="98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</row>
    <row r="386" spans="2:22" ht="12.75" customHeight="1" x14ac:dyDescent="0.3">
      <c r="B386" s="98"/>
      <c r="C386" s="98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</row>
    <row r="387" spans="2:22" ht="12.75" customHeight="1" x14ac:dyDescent="0.3">
      <c r="B387" s="98"/>
      <c r="C387" s="98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</row>
    <row r="388" spans="2:22" ht="12.75" customHeight="1" x14ac:dyDescent="0.3">
      <c r="B388" s="98"/>
      <c r="C388" s="98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</row>
    <row r="389" spans="2:22" ht="12.75" customHeight="1" x14ac:dyDescent="0.3">
      <c r="B389" s="98"/>
      <c r="C389" s="98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</row>
    <row r="390" spans="2:22" ht="12.75" customHeight="1" x14ac:dyDescent="0.3">
      <c r="B390" s="98"/>
      <c r="C390" s="98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</row>
    <row r="391" spans="2:22" ht="12.75" customHeight="1" x14ac:dyDescent="0.3">
      <c r="B391" s="98"/>
      <c r="C391" s="98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</row>
    <row r="392" spans="2:22" ht="12.75" customHeight="1" x14ac:dyDescent="0.3">
      <c r="B392" s="98"/>
      <c r="C392" s="98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</row>
    <row r="393" spans="2:22" ht="12.75" customHeight="1" x14ac:dyDescent="0.3">
      <c r="B393" s="98"/>
      <c r="C393" s="98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</row>
    <row r="394" spans="2:22" ht="12.75" customHeight="1" x14ac:dyDescent="0.3">
      <c r="B394" s="98"/>
      <c r="C394" s="98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</row>
    <row r="395" spans="2:22" ht="12.75" customHeight="1" x14ac:dyDescent="0.3">
      <c r="B395" s="98"/>
      <c r="C395" s="98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</row>
    <row r="396" spans="2:22" ht="12.75" customHeight="1" x14ac:dyDescent="0.3">
      <c r="B396" s="98"/>
      <c r="C396" s="98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</row>
    <row r="397" spans="2:22" ht="12.75" customHeight="1" x14ac:dyDescent="0.3">
      <c r="B397" s="98"/>
      <c r="C397" s="98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</row>
    <row r="398" spans="2:22" ht="12.75" customHeight="1" x14ac:dyDescent="0.3">
      <c r="B398" s="98"/>
      <c r="C398" s="98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</row>
    <row r="399" spans="2:22" ht="12.75" customHeight="1" x14ac:dyDescent="0.3">
      <c r="B399" s="98"/>
      <c r="C399" s="98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</row>
    <row r="400" spans="2:22" ht="12.75" customHeight="1" x14ac:dyDescent="0.3">
      <c r="B400" s="98"/>
      <c r="C400" s="98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</row>
    <row r="401" spans="2:22" ht="12.75" customHeight="1" x14ac:dyDescent="0.3">
      <c r="B401" s="98"/>
      <c r="C401" s="98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</row>
    <row r="402" spans="2:22" ht="12.75" customHeight="1" x14ac:dyDescent="0.3">
      <c r="B402" s="98"/>
      <c r="C402" s="98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</row>
    <row r="403" spans="2:22" ht="12.75" customHeight="1" x14ac:dyDescent="0.3">
      <c r="B403" s="98"/>
      <c r="C403" s="98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</row>
    <row r="404" spans="2:22" ht="12.75" customHeight="1" x14ac:dyDescent="0.3">
      <c r="B404" s="98"/>
      <c r="C404" s="98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</row>
    <row r="405" spans="2:22" ht="12.75" customHeight="1" x14ac:dyDescent="0.3">
      <c r="B405" s="98"/>
      <c r="C405" s="98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</row>
    <row r="406" spans="2:22" ht="12.75" customHeight="1" x14ac:dyDescent="0.3">
      <c r="B406" s="98"/>
      <c r="C406" s="98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</row>
    <row r="407" spans="2:22" ht="12.75" customHeight="1" x14ac:dyDescent="0.3">
      <c r="B407" s="98"/>
      <c r="C407" s="98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</row>
    <row r="408" spans="2:22" ht="12.75" customHeight="1" x14ac:dyDescent="0.3">
      <c r="B408" s="98"/>
      <c r="C408" s="98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</row>
    <row r="409" spans="2:22" ht="12.75" customHeight="1" x14ac:dyDescent="0.3">
      <c r="B409" s="98"/>
      <c r="C409" s="98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</row>
    <row r="410" spans="2:22" ht="12.75" customHeight="1" x14ac:dyDescent="0.3">
      <c r="B410" s="98"/>
      <c r="C410" s="98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</row>
    <row r="411" spans="2:22" ht="12.75" customHeight="1" x14ac:dyDescent="0.3">
      <c r="B411" s="98"/>
      <c r="C411" s="98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</row>
    <row r="412" spans="2:22" ht="12.75" customHeight="1" x14ac:dyDescent="0.3">
      <c r="B412" s="98"/>
      <c r="C412" s="98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</row>
    <row r="413" spans="2:22" ht="12.75" customHeight="1" x14ac:dyDescent="0.3">
      <c r="B413" s="98"/>
      <c r="C413" s="98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</row>
    <row r="414" spans="2:22" ht="12.75" customHeight="1" x14ac:dyDescent="0.3">
      <c r="B414" s="98"/>
      <c r="C414" s="98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</row>
    <row r="415" spans="2:22" ht="12.75" customHeight="1" x14ac:dyDescent="0.3">
      <c r="B415" s="98"/>
      <c r="C415" s="98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</row>
    <row r="416" spans="2:22" ht="12.75" customHeight="1" x14ac:dyDescent="0.3">
      <c r="B416" s="98"/>
      <c r="C416" s="98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</row>
    <row r="417" spans="2:22" ht="12.75" customHeight="1" x14ac:dyDescent="0.3">
      <c r="B417" s="98"/>
      <c r="C417" s="98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</row>
    <row r="418" spans="2:22" ht="12.75" customHeight="1" x14ac:dyDescent="0.3">
      <c r="B418" s="98"/>
      <c r="C418" s="98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</row>
    <row r="419" spans="2:22" ht="12.75" customHeight="1" x14ac:dyDescent="0.3">
      <c r="B419" s="98"/>
      <c r="C419" s="98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</row>
    <row r="420" spans="2:22" ht="12.75" customHeight="1" x14ac:dyDescent="0.3">
      <c r="B420" s="98"/>
      <c r="C420" s="98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</row>
    <row r="421" spans="2:22" ht="12.75" customHeight="1" x14ac:dyDescent="0.3">
      <c r="B421" s="98"/>
      <c r="C421" s="98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</row>
    <row r="422" spans="2:22" ht="12.75" customHeight="1" x14ac:dyDescent="0.3">
      <c r="B422" s="98"/>
      <c r="C422" s="98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</row>
    <row r="423" spans="2:22" ht="12.75" customHeight="1" x14ac:dyDescent="0.3">
      <c r="B423" s="98"/>
      <c r="C423" s="98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</row>
    <row r="424" spans="2:22" ht="12.75" customHeight="1" x14ac:dyDescent="0.3">
      <c r="B424" s="98"/>
      <c r="C424" s="98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</row>
    <row r="425" spans="2:22" ht="12.75" customHeight="1" x14ac:dyDescent="0.3">
      <c r="B425" s="98"/>
      <c r="C425" s="98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</row>
    <row r="426" spans="2:22" ht="12.75" customHeight="1" x14ac:dyDescent="0.3">
      <c r="B426" s="98"/>
      <c r="C426" s="98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</row>
    <row r="427" spans="2:22" ht="12.75" customHeight="1" x14ac:dyDescent="0.3">
      <c r="B427" s="98"/>
      <c r="C427" s="98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</row>
    <row r="428" spans="2:22" ht="12.75" customHeight="1" x14ac:dyDescent="0.3">
      <c r="B428" s="98"/>
      <c r="C428" s="98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</row>
    <row r="429" spans="2:22" ht="12.75" customHeight="1" x14ac:dyDescent="0.3">
      <c r="B429" s="98"/>
      <c r="C429" s="98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</row>
    <row r="430" spans="2:22" ht="12.75" customHeight="1" x14ac:dyDescent="0.3">
      <c r="B430" s="98"/>
      <c r="C430" s="98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</row>
    <row r="431" spans="2:22" ht="12.75" customHeight="1" x14ac:dyDescent="0.3">
      <c r="B431" s="98"/>
      <c r="C431" s="98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</row>
    <row r="432" spans="2:22" ht="12.75" customHeight="1" x14ac:dyDescent="0.3">
      <c r="B432" s="98"/>
      <c r="C432" s="98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</row>
    <row r="433" spans="2:22" ht="12.75" customHeight="1" x14ac:dyDescent="0.3">
      <c r="B433" s="98"/>
      <c r="C433" s="98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</row>
    <row r="434" spans="2:22" ht="12.75" customHeight="1" x14ac:dyDescent="0.3">
      <c r="B434" s="98"/>
      <c r="C434" s="98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</row>
    <row r="435" spans="2:22" ht="12.75" customHeight="1" x14ac:dyDescent="0.3">
      <c r="B435" s="98"/>
      <c r="C435" s="98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</row>
    <row r="436" spans="2:22" ht="12.75" customHeight="1" x14ac:dyDescent="0.3">
      <c r="B436" s="98"/>
      <c r="C436" s="98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</row>
    <row r="437" spans="2:22" ht="12.75" customHeight="1" x14ac:dyDescent="0.3">
      <c r="B437" s="98"/>
      <c r="C437" s="98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</row>
    <row r="438" spans="2:22" ht="12.75" customHeight="1" x14ac:dyDescent="0.3">
      <c r="B438" s="98"/>
      <c r="C438" s="98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</row>
    <row r="439" spans="2:22" ht="12.75" customHeight="1" x14ac:dyDescent="0.3">
      <c r="B439" s="98"/>
      <c r="C439" s="98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</row>
    <row r="440" spans="2:22" ht="12.75" customHeight="1" x14ac:dyDescent="0.3">
      <c r="B440" s="98"/>
      <c r="C440" s="98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</row>
    <row r="441" spans="2:22" ht="12.75" customHeight="1" x14ac:dyDescent="0.3">
      <c r="B441" s="98"/>
      <c r="C441" s="98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</row>
    <row r="442" spans="2:22" ht="12.75" customHeight="1" x14ac:dyDescent="0.3">
      <c r="B442" s="98"/>
      <c r="C442" s="98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</row>
    <row r="443" spans="2:22" ht="12.75" customHeight="1" x14ac:dyDescent="0.3">
      <c r="B443" s="98"/>
      <c r="C443" s="98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</row>
    <row r="444" spans="2:22" ht="12.75" customHeight="1" x14ac:dyDescent="0.3">
      <c r="B444" s="98"/>
      <c r="C444" s="98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</row>
    <row r="445" spans="2:22" ht="12.75" customHeight="1" x14ac:dyDescent="0.3">
      <c r="B445" s="98"/>
      <c r="C445" s="98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</row>
    <row r="446" spans="2:22" ht="12.75" customHeight="1" x14ac:dyDescent="0.3">
      <c r="B446" s="98"/>
      <c r="C446" s="98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</row>
    <row r="447" spans="2:22" ht="12.75" customHeight="1" x14ac:dyDescent="0.3">
      <c r="B447" s="98"/>
      <c r="C447" s="98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</row>
    <row r="448" spans="2:22" ht="12.75" customHeight="1" x14ac:dyDescent="0.3">
      <c r="B448" s="98"/>
      <c r="C448" s="98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</row>
    <row r="449" spans="2:22" ht="12.75" customHeight="1" x14ac:dyDescent="0.3">
      <c r="B449" s="98"/>
      <c r="C449" s="98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</row>
    <row r="450" spans="2:22" ht="12.75" customHeight="1" x14ac:dyDescent="0.3">
      <c r="B450" s="98"/>
      <c r="C450" s="98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</row>
    <row r="451" spans="2:22" ht="12.75" customHeight="1" x14ac:dyDescent="0.3">
      <c r="B451" s="98"/>
      <c r="C451" s="98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</row>
    <row r="452" spans="2:22" ht="12.75" customHeight="1" x14ac:dyDescent="0.3">
      <c r="B452" s="98"/>
      <c r="C452" s="98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</row>
    <row r="453" spans="2:22" ht="12.75" customHeight="1" x14ac:dyDescent="0.3">
      <c r="B453" s="98"/>
      <c r="C453" s="98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</row>
    <row r="454" spans="2:22" ht="12.75" customHeight="1" x14ac:dyDescent="0.3">
      <c r="B454" s="98"/>
      <c r="C454" s="98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</row>
    <row r="455" spans="2:22" ht="12.75" customHeight="1" x14ac:dyDescent="0.3">
      <c r="B455" s="98"/>
      <c r="C455" s="98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</row>
    <row r="456" spans="2:22" ht="12.75" customHeight="1" x14ac:dyDescent="0.3">
      <c r="B456" s="98"/>
      <c r="C456" s="98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</row>
    <row r="457" spans="2:22" ht="12.75" customHeight="1" x14ac:dyDescent="0.3">
      <c r="B457" s="98"/>
      <c r="C457" s="98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</row>
    <row r="458" spans="2:22" ht="12.75" customHeight="1" x14ac:dyDescent="0.3">
      <c r="B458" s="98"/>
      <c r="C458" s="98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</row>
    <row r="459" spans="2:22" ht="12.75" customHeight="1" x14ac:dyDescent="0.3">
      <c r="B459" s="98"/>
      <c r="C459" s="98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</row>
    <row r="460" spans="2:22" ht="12.75" customHeight="1" x14ac:dyDescent="0.3">
      <c r="B460" s="98"/>
      <c r="C460" s="98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</row>
    <row r="461" spans="2:22" ht="12.75" customHeight="1" x14ac:dyDescent="0.3">
      <c r="B461" s="98"/>
      <c r="C461" s="98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</row>
    <row r="462" spans="2:22" ht="12.75" customHeight="1" x14ac:dyDescent="0.3">
      <c r="B462" s="98"/>
      <c r="C462" s="98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</row>
    <row r="463" spans="2:22" ht="12.75" customHeight="1" x14ac:dyDescent="0.3">
      <c r="B463" s="98"/>
      <c r="C463" s="98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</row>
    <row r="464" spans="2:22" ht="12.75" customHeight="1" x14ac:dyDescent="0.3">
      <c r="B464" s="98"/>
      <c r="C464" s="98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</row>
    <row r="465" spans="2:22" ht="12.75" customHeight="1" x14ac:dyDescent="0.3">
      <c r="B465" s="98"/>
      <c r="C465" s="98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</row>
    <row r="466" spans="2:22" ht="12.75" customHeight="1" x14ac:dyDescent="0.3">
      <c r="B466" s="98"/>
      <c r="C466" s="98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</row>
    <row r="467" spans="2:22" ht="12.75" customHeight="1" x14ac:dyDescent="0.3">
      <c r="B467" s="98"/>
      <c r="C467" s="98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</row>
    <row r="468" spans="2:22" ht="12.75" customHeight="1" x14ac:dyDescent="0.3">
      <c r="B468" s="98"/>
      <c r="C468" s="98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</row>
    <row r="469" spans="2:22" ht="12.75" customHeight="1" x14ac:dyDescent="0.3">
      <c r="B469" s="98"/>
      <c r="C469" s="98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</row>
    <row r="470" spans="2:22" ht="12.75" customHeight="1" x14ac:dyDescent="0.3">
      <c r="B470" s="98"/>
      <c r="C470" s="98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</row>
    <row r="471" spans="2:22" ht="12.75" customHeight="1" x14ac:dyDescent="0.3">
      <c r="B471" s="98"/>
      <c r="C471" s="98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</row>
    <row r="472" spans="2:22" ht="12.75" customHeight="1" x14ac:dyDescent="0.3">
      <c r="B472" s="98"/>
      <c r="C472" s="98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</row>
    <row r="473" spans="2:22" ht="12.75" customHeight="1" x14ac:dyDescent="0.3">
      <c r="B473" s="98"/>
      <c r="C473" s="98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</row>
    <row r="474" spans="2:22" ht="12.75" customHeight="1" x14ac:dyDescent="0.3">
      <c r="B474" s="98"/>
      <c r="C474" s="98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</row>
    <row r="475" spans="2:22" ht="12.75" customHeight="1" x14ac:dyDescent="0.3">
      <c r="B475" s="98"/>
      <c r="C475" s="98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</row>
    <row r="476" spans="2:22" ht="12.75" customHeight="1" x14ac:dyDescent="0.3">
      <c r="B476" s="98"/>
      <c r="C476" s="98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</row>
    <row r="477" spans="2:22" ht="12.75" customHeight="1" x14ac:dyDescent="0.3">
      <c r="B477" s="98"/>
      <c r="C477" s="98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</row>
    <row r="478" spans="2:22" ht="12.75" customHeight="1" x14ac:dyDescent="0.3">
      <c r="B478" s="98"/>
      <c r="C478" s="98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</row>
    <row r="479" spans="2:22" ht="12.75" customHeight="1" x14ac:dyDescent="0.3">
      <c r="B479" s="98"/>
      <c r="C479" s="98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</row>
    <row r="480" spans="2:22" ht="12.75" customHeight="1" x14ac:dyDescent="0.3">
      <c r="B480" s="98"/>
      <c r="C480" s="98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</row>
    <row r="481" spans="2:22" ht="12.75" customHeight="1" x14ac:dyDescent="0.3">
      <c r="B481" s="98"/>
      <c r="C481" s="98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</row>
    <row r="482" spans="2:22" ht="12.75" customHeight="1" x14ac:dyDescent="0.3">
      <c r="B482" s="98"/>
      <c r="C482" s="98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</row>
    <row r="483" spans="2:22" ht="12.75" customHeight="1" x14ac:dyDescent="0.3">
      <c r="B483" s="98"/>
      <c r="C483" s="98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</row>
    <row r="484" spans="2:22" ht="12.75" customHeight="1" x14ac:dyDescent="0.3">
      <c r="B484" s="98"/>
      <c r="C484" s="98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</row>
    <row r="485" spans="2:22" ht="12.75" customHeight="1" x14ac:dyDescent="0.3">
      <c r="B485" s="98"/>
      <c r="C485" s="98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</row>
    <row r="486" spans="2:22" ht="12.75" customHeight="1" x14ac:dyDescent="0.3">
      <c r="B486" s="98"/>
      <c r="C486" s="98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</row>
    <row r="487" spans="2:22" ht="12.75" customHeight="1" x14ac:dyDescent="0.3">
      <c r="B487" s="98"/>
      <c r="C487" s="98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</row>
    <row r="488" spans="2:22" ht="12.75" customHeight="1" x14ac:dyDescent="0.3">
      <c r="B488" s="98"/>
      <c r="C488" s="98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</row>
    <row r="489" spans="2:22" ht="12.75" customHeight="1" x14ac:dyDescent="0.3">
      <c r="B489" s="98"/>
      <c r="C489" s="98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</row>
    <row r="490" spans="2:22" ht="12.75" customHeight="1" x14ac:dyDescent="0.3">
      <c r="B490" s="98"/>
      <c r="C490" s="98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</row>
    <row r="491" spans="2:22" ht="12.75" customHeight="1" x14ac:dyDescent="0.3">
      <c r="B491" s="98"/>
      <c r="C491" s="98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</row>
    <row r="492" spans="2:22" ht="12.75" customHeight="1" x14ac:dyDescent="0.3">
      <c r="B492" s="98"/>
      <c r="C492" s="98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</row>
    <row r="493" spans="2:22" ht="12.75" customHeight="1" x14ac:dyDescent="0.3">
      <c r="B493" s="98"/>
      <c r="C493" s="98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</row>
    <row r="494" spans="2:22" ht="12.75" customHeight="1" x14ac:dyDescent="0.3">
      <c r="B494" s="98"/>
      <c r="C494" s="98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</row>
    <row r="495" spans="2:22" ht="12.75" customHeight="1" x14ac:dyDescent="0.3">
      <c r="B495" s="98"/>
      <c r="C495" s="98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</row>
    <row r="496" spans="2:22" ht="12.75" customHeight="1" x14ac:dyDescent="0.3">
      <c r="B496" s="98"/>
      <c r="C496" s="98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</row>
    <row r="497" spans="2:22" ht="12.75" customHeight="1" x14ac:dyDescent="0.3">
      <c r="B497" s="98"/>
      <c r="C497" s="98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</row>
    <row r="498" spans="2:22" ht="12.75" customHeight="1" x14ac:dyDescent="0.3">
      <c r="B498" s="98"/>
      <c r="C498" s="98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</row>
    <row r="499" spans="2:22" ht="12.75" customHeight="1" x14ac:dyDescent="0.3">
      <c r="B499" s="98"/>
      <c r="C499" s="98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</row>
    <row r="500" spans="2:22" ht="12.75" customHeight="1" x14ac:dyDescent="0.3">
      <c r="B500" s="98"/>
      <c r="C500" s="98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</row>
    <row r="501" spans="2:22" ht="12.75" customHeight="1" x14ac:dyDescent="0.3">
      <c r="B501" s="98"/>
      <c r="C501" s="98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</row>
    <row r="502" spans="2:22" ht="12.75" customHeight="1" x14ac:dyDescent="0.3">
      <c r="B502" s="98"/>
      <c r="C502" s="98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</row>
    <row r="503" spans="2:22" ht="12.75" customHeight="1" x14ac:dyDescent="0.3">
      <c r="B503" s="98"/>
      <c r="C503" s="98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</row>
    <row r="504" spans="2:22" ht="12.75" customHeight="1" x14ac:dyDescent="0.3">
      <c r="B504" s="98"/>
      <c r="C504" s="98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</row>
    <row r="505" spans="2:22" ht="12.75" customHeight="1" x14ac:dyDescent="0.3">
      <c r="B505" s="98"/>
      <c r="C505" s="98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</row>
    <row r="506" spans="2:22" ht="12.75" customHeight="1" x14ac:dyDescent="0.3">
      <c r="B506" s="98"/>
      <c r="C506" s="98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</row>
    <row r="507" spans="2:22" ht="12.75" customHeight="1" x14ac:dyDescent="0.3">
      <c r="B507" s="98"/>
      <c r="C507" s="98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</row>
    <row r="508" spans="2:22" ht="12.75" customHeight="1" x14ac:dyDescent="0.3">
      <c r="B508" s="98"/>
      <c r="C508" s="98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</row>
    <row r="509" spans="2:22" ht="12.75" customHeight="1" x14ac:dyDescent="0.3">
      <c r="B509" s="98"/>
      <c r="C509" s="98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</row>
    <row r="510" spans="2:22" ht="12.75" customHeight="1" x14ac:dyDescent="0.3">
      <c r="B510" s="98"/>
      <c r="C510" s="98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</row>
    <row r="511" spans="2:22" ht="12.75" customHeight="1" x14ac:dyDescent="0.3">
      <c r="B511" s="98"/>
      <c r="C511" s="98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</row>
    <row r="512" spans="2:22" ht="12.75" customHeight="1" x14ac:dyDescent="0.3">
      <c r="B512" s="98"/>
      <c r="C512" s="98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</row>
    <row r="513" spans="2:22" ht="12.75" customHeight="1" x14ac:dyDescent="0.3">
      <c r="B513" s="98"/>
      <c r="C513" s="98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</row>
    <row r="514" spans="2:22" ht="12.75" customHeight="1" x14ac:dyDescent="0.3">
      <c r="B514" s="98"/>
      <c r="C514" s="98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</row>
    <row r="515" spans="2:22" ht="12.75" customHeight="1" x14ac:dyDescent="0.3">
      <c r="B515" s="98"/>
      <c r="C515" s="98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</row>
    <row r="516" spans="2:22" ht="12.75" customHeight="1" x14ac:dyDescent="0.3">
      <c r="B516" s="98"/>
      <c r="C516" s="98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</row>
    <row r="517" spans="2:22" ht="12.75" customHeight="1" x14ac:dyDescent="0.3">
      <c r="B517" s="98"/>
      <c r="C517" s="98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</row>
    <row r="518" spans="2:22" ht="12.75" customHeight="1" x14ac:dyDescent="0.3">
      <c r="B518" s="98"/>
      <c r="C518" s="98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</row>
    <row r="519" spans="2:22" ht="12.75" customHeight="1" x14ac:dyDescent="0.3">
      <c r="B519" s="98"/>
      <c r="C519" s="98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</row>
    <row r="520" spans="2:22" ht="12.75" customHeight="1" x14ac:dyDescent="0.3">
      <c r="B520" s="98"/>
      <c r="C520" s="98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</row>
    <row r="521" spans="2:22" ht="12.75" customHeight="1" x14ac:dyDescent="0.3">
      <c r="B521" s="98"/>
      <c r="C521" s="98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</row>
    <row r="522" spans="2:22" ht="12.75" customHeight="1" x14ac:dyDescent="0.3">
      <c r="B522" s="98"/>
      <c r="C522" s="98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</row>
    <row r="523" spans="2:22" ht="12.75" customHeight="1" x14ac:dyDescent="0.3">
      <c r="B523" s="98"/>
      <c r="C523" s="98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</row>
    <row r="524" spans="2:22" ht="12.75" customHeight="1" x14ac:dyDescent="0.3">
      <c r="B524" s="98"/>
      <c r="C524" s="98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</row>
    <row r="525" spans="2:22" ht="12.75" customHeight="1" x14ac:dyDescent="0.3">
      <c r="B525" s="98"/>
      <c r="C525" s="98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</row>
    <row r="526" spans="2:22" ht="12.75" customHeight="1" x14ac:dyDescent="0.3">
      <c r="B526" s="98"/>
      <c r="C526" s="98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</row>
    <row r="527" spans="2:22" ht="12.75" customHeight="1" x14ac:dyDescent="0.3">
      <c r="B527" s="98"/>
      <c r="C527" s="98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</row>
    <row r="528" spans="2:22" ht="12.75" customHeight="1" x14ac:dyDescent="0.3">
      <c r="B528" s="98"/>
      <c r="C528" s="98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</row>
    <row r="529" spans="2:22" ht="12.75" customHeight="1" x14ac:dyDescent="0.3">
      <c r="B529" s="98"/>
      <c r="C529" s="98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</row>
    <row r="530" spans="2:22" ht="12.75" customHeight="1" x14ac:dyDescent="0.3">
      <c r="B530" s="98"/>
      <c r="C530" s="98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</row>
    <row r="531" spans="2:22" ht="12.75" customHeight="1" x14ac:dyDescent="0.3">
      <c r="B531" s="98"/>
      <c r="C531" s="98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</row>
    <row r="532" spans="2:22" ht="12.75" customHeight="1" x14ac:dyDescent="0.3">
      <c r="B532" s="98"/>
      <c r="C532" s="98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</row>
    <row r="533" spans="2:22" ht="12.75" customHeight="1" x14ac:dyDescent="0.3">
      <c r="B533" s="98"/>
      <c r="C533" s="98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</row>
    <row r="534" spans="2:22" ht="12.75" customHeight="1" x14ac:dyDescent="0.3">
      <c r="B534" s="98"/>
      <c r="C534" s="98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</row>
    <row r="535" spans="2:22" ht="12.75" customHeight="1" x14ac:dyDescent="0.3">
      <c r="B535" s="98"/>
      <c r="C535" s="98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</row>
    <row r="536" spans="2:22" ht="12.75" customHeight="1" x14ac:dyDescent="0.3">
      <c r="B536" s="98"/>
      <c r="C536" s="98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</row>
    <row r="537" spans="2:22" ht="12.75" customHeight="1" x14ac:dyDescent="0.3">
      <c r="B537" s="98"/>
      <c r="C537" s="98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</row>
    <row r="538" spans="2:22" ht="12.75" customHeight="1" x14ac:dyDescent="0.3">
      <c r="B538" s="98"/>
      <c r="C538" s="98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</row>
    <row r="539" spans="2:22" ht="12.75" customHeight="1" x14ac:dyDescent="0.3">
      <c r="B539" s="98"/>
      <c r="C539" s="98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</row>
    <row r="540" spans="2:22" ht="12.75" customHeight="1" x14ac:dyDescent="0.3">
      <c r="B540" s="98"/>
      <c r="C540" s="98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</row>
    <row r="541" spans="2:22" ht="12.75" customHeight="1" x14ac:dyDescent="0.3">
      <c r="B541" s="98"/>
      <c r="C541" s="98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</row>
    <row r="542" spans="2:22" ht="12.75" customHeight="1" x14ac:dyDescent="0.3">
      <c r="B542" s="98"/>
      <c r="C542" s="98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</row>
    <row r="543" spans="2:22" ht="12.75" customHeight="1" x14ac:dyDescent="0.3">
      <c r="B543" s="98"/>
      <c r="C543" s="98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</row>
    <row r="544" spans="2:22" ht="12.75" customHeight="1" x14ac:dyDescent="0.3">
      <c r="B544" s="98"/>
      <c r="C544" s="98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</row>
    <row r="545" spans="2:22" ht="12.75" customHeight="1" x14ac:dyDescent="0.3">
      <c r="B545" s="98"/>
      <c r="C545" s="98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</row>
    <row r="546" spans="2:22" ht="12.75" customHeight="1" x14ac:dyDescent="0.3">
      <c r="B546" s="98"/>
      <c r="C546" s="98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</row>
    <row r="547" spans="2:22" ht="12.75" customHeight="1" x14ac:dyDescent="0.3">
      <c r="B547" s="98"/>
      <c r="C547" s="98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</row>
    <row r="548" spans="2:22" ht="12.75" customHeight="1" x14ac:dyDescent="0.3">
      <c r="B548" s="98"/>
      <c r="C548" s="98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</row>
    <row r="549" spans="2:22" ht="12.75" customHeight="1" x14ac:dyDescent="0.3">
      <c r="B549" s="98"/>
      <c r="C549" s="98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</row>
    <row r="550" spans="2:22" ht="12.75" customHeight="1" x14ac:dyDescent="0.3">
      <c r="B550" s="98"/>
      <c r="C550" s="98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</row>
    <row r="551" spans="2:22" ht="12.75" customHeight="1" x14ac:dyDescent="0.3">
      <c r="B551" s="98"/>
      <c r="C551" s="98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</row>
    <row r="552" spans="2:22" ht="12.75" customHeight="1" x14ac:dyDescent="0.3">
      <c r="B552" s="98"/>
      <c r="C552" s="98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</row>
    <row r="553" spans="2:22" ht="12.75" customHeight="1" x14ac:dyDescent="0.3">
      <c r="B553" s="98"/>
      <c r="C553" s="98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</row>
    <row r="554" spans="2:22" ht="12.75" customHeight="1" x14ac:dyDescent="0.3">
      <c r="B554" s="98"/>
      <c r="C554" s="98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</row>
    <row r="555" spans="2:22" ht="12.75" customHeight="1" x14ac:dyDescent="0.3">
      <c r="B555" s="98"/>
      <c r="C555" s="98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</row>
    <row r="556" spans="2:22" ht="12.75" customHeight="1" x14ac:dyDescent="0.3">
      <c r="B556" s="98"/>
      <c r="C556" s="98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</row>
    <row r="557" spans="2:22" ht="12.75" customHeight="1" x14ac:dyDescent="0.3">
      <c r="B557" s="98"/>
      <c r="C557" s="98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</row>
    <row r="558" spans="2:22" ht="12.75" customHeight="1" x14ac:dyDescent="0.3">
      <c r="B558" s="98"/>
      <c r="C558" s="98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</row>
    <row r="559" spans="2:22" ht="12.75" customHeight="1" x14ac:dyDescent="0.3">
      <c r="B559" s="98"/>
      <c r="C559" s="98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</row>
    <row r="560" spans="2:22" ht="12.75" customHeight="1" x14ac:dyDescent="0.3">
      <c r="B560" s="98"/>
      <c r="C560" s="98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</row>
    <row r="561" spans="2:22" ht="12.75" customHeight="1" x14ac:dyDescent="0.3">
      <c r="B561" s="98"/>
      <c r="C561" s="98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</row>
    <row r="562" spans="2:22" ht="12.75" customHeight="1" x14ac:dyDescent="0.3">
      <c r="B562" s="98"/>
      <c r="C562" s="98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</row>
    <row r="563" spans="2:22" ht="12.75" customHeight="1" x14ac:dyDescent="0.3">
      <c r="B563" s="98"/>
      <c r="C563" s="98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</row>
    <row r="564" spans="2:22" ht="12.75" customHeight="1" x14ac:dyDescent="0.3">
      <c r="B564" s="98"/>
      <c r="C564" s="98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</row>
    <row r="565" spans="2:22" ht="12.75" customHeight="1" x14ac:dyDescent="0.3">
      <c r="B565" s="98"/>
      <c r="C565" s="98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</row>
    <row r="566" spans="2:22" ht="12.75" customHeight="1" x14ac:dyDescent="0.3">
      <c r="B566" s="98"/>
      <c r="C566" s="98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</row>
    <row r="567" spans="2:22" ht="12.75" customHeight="1" x14ac:dyDescent="0.3">
      <c r="B567" s="98"/>
      <c r="C567" s="98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</row>
    <row r="568" spans="2:22" ht="12.75" customHeight="1" x14ac:dyDescent="0.3">
      <c r="B568" s="98"/>
      <c r="C568" s="98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</row>
    <row r="569" spans="2:22" ht="12.75" customHeight="1" x14ac:dyDescent="0.3">
      <c r="B569" s="98"/>
      <c r="C569" s="98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</row>
    <row r="570" spans="2:22" ht="12.75" customHeight="1" x14ac:dyDescent="0.3">
      <c r="B570" s="98"/>
      <c r="C570" s="98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</row>
    <row r="571" spans="2:22" ht="12.75" customHeight="1" x14ac:dyDescent="0.3">
      <c r="B571" s="98"/>
      <c r="C571" s="98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</row>
    <row r="572" spans="2:22" ht="12.75" customHeight="1" x14ac:dyDescent="0.3">
      <c r="B572" s="98"/>
      <c r="C572" s="98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</row>
    <row r="573" spans="2:22" ht="12.75" customHeight="1" x14ac:dyDescent="0.3">
      <c r="B573" s="98"/>
      <c r="C573" s="98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</row>
    <row r="574" spans="2:22" ht="12.75" customHeight="1" x14ac:dyDescent="0.3">
      <c r="B574" s="98"/>
      <c r="C574" s="98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</row>
    <row r="575" spans="2:22" ht="12.75" customHeight="1" x14ac:dyDescent="0.3">
      <c r="B575" s="98"/>
      <c r="C575" s="98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</row>
    <row r="576" spans="2:22" ht="12.75" customHeight="1" x14ac:dyDescent="0.3">
      <c r="B576" s="98"/>
      <c r="C576" s="98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</row>
    <row r="577" spans="2:22" ht="12.75" customHeight="1" x14ac:dyDescent="0.3">
      <c r="B577" s="98"/>
      <c r="C577" s="98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</row>
    <row r="578" spans="2:22" ht="12.75" customHeight="1" x14ac:dyDescent="0.3">
      <c r="B578" s="98"/>
      <c r="C578" s="98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</row>
    <row r="579" spans="2:22" ht="12.75" customHeight="1" x14ac:dyDescent="0.3">
      <c r="B579" s="98"/>
      <c r="C579" s="98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</row>
    <row r="580" spans="2:22" ht="12.75" customHeight="1" x14ac:dyDescent="0.3">
      <c r="B580" s="98"/>
      <c r="C580" s="98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</row>
    <row r="581" spans="2:22" ht="12.75" customHeight="1" x14ac:dyDescent="0.3">
      <c r="B581" s="98"/>
      <c r="C581" s="98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</row>
    <row r="582" spans="2:22" ht="12.75" customHeight="1" x14ac:dyDescent="0.3">
      <c r="B582" s="98"/>
      <c r="C582" s="98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</row>
    <row r="583" spans="2:22" ht="12.75" customHeight="1" x14ac:dyDescent="0.3">
      <c r="B583" s="98"/>
      <c r="C583" s="98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</row>
    <row r="584" spans="2:22" ht="12.75" customHeight="1" x14ac:dyDescent="0.3">
      <c r="B584" s="98"/>
      <c r="C584" s="98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</row>
    <row r="585" spans="2:22" ht="12.75" customHeight="1" x14ac:dyDescent="0.3">
      <c r="B585" s="98"/>
      <c r="C585" s="98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</row>
    <row r="586" spans="2:22" ht="12.75" customHeight="1" x14ac:dyDescent="0.3">
      <c r="B586" s="98"/>
      <c r="C586" s="98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</row>
    <row r="587" spans="2:22" ht="12.75" customHeight="1" x14ac:dyDescent="0.3">
      <c r="B587" s="98"/>
      <c r="C587" s="98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</row>
    <row r="588" spans="2:22" ht="12.75" customHeight="1" x14ac:dyDescent="0.3">
      <c r="B588" s="98"/>
      <c r="C588" s="98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</row>
    <row r="589" spans="2:22" ht="12.75" customHeight="1" x14ac:dyDescent="0.3">
      <c r="B589" s="98"/>
      <c r="C589" s="98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</row>
    <row r="590" spans="2:22" ht="12.75" customHeight="1" x14ac:dyDescent="0.3">
      <c r="B590" s="98"/>
      <c r="C590" s="98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</row>
    <row r="591" spans="2:22" ht="12.75" customHeight="1" x14ac:dyDescent="0.3">
      <c r="B591" s="98"/>
      <c r="C591" s="98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</row>
    <row r="592" spans="2:22" ht="12.75" customHeight="1" x14ac:dyDescent="0.3">
      <c r="B592" s="98"/>
      <c r="C592" s="98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</row>
    <row r="593" spans="2:22" ht="12.75" customHeight="1" x14ac:dyDescent="0.3">
      <c r="B593" s="98"/>
      <c r="C593" s="98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</row>
    <row r="594" spans="2:22" ht="12.75" customHeight="1" x14ac:dyDescent="0.3">
      <c r="B594" s="98"/>
      <c r="C594" s="98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</row>
    <row r="595" spans="2:22" ht="12.75" customHeight="1" x14ac:dyDescent="0.3">
      <c r="B595" s="98"/>
      <c r="C595" s="98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</row>
    <row r="596" spans="2:22" ht="12.75" customHeight="1" x14ac:dyDescent="0.3">
      <c r="B596" s="98"/>
      <c r="C596" s="98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</row>
    <row r="597" spans="2:22" ht="12.75" customHeight="1" x14ac:dyDescent="0.3">
      <c r="B597" s="98"/>
      <c r="C597" s="98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</row>
    <row r="598" spans="2:22" ht="12.75" customHeight="1" x14ac:dyDescent="0.3">
      <c r="B598" s="98"/>
      <c r="C598" s="98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</row>
    <row r="599" spans="2:22" ht="12.75" customHeight="1" x14ac:dyDescent="0.3">
      <c r="B599" s="98"/>
      <c r="C599" s="98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</row>
    <row r="600" spans="2:22" ht="12.75" customHeight="1" x14ac:dyDescent="0.3">
      <c r="B600" s="98"/>
      <c r="C600" s="98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</row>
    <row r="601" spans="2:22" ht="12.75" customHeight="1" x14ac:dyDescent="0.3">
      <c r="B601" s="98"/>
      <c r="C601" s="98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</row>
    <row r="602" spans="2:22" ht="12.75" customHeight="1" x14ac:dyDescent="0.3">
      <c r="B602" s="98"/>
      <c r="C602" s="98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</row>
    <row r="603" spans="2:22" ht="12.75" customHeight="1" x14ac:dyDescent="0.3">
      <c r="B603" s="98"/>
      <c r="C603" s="98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</row>
    <row r="604" spans="2:22" ht="12.75" customHeight="1" x14ac:dyDescent="0.3">
      <c r="B604" s="98"/>
      <c r="C604" s="98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</row>
    <row r="605" spans="2:22" ht="12.75" customHeight="1" x14ac:dyDescent="0.3">
      <c r="B605" s="98"/>
      <c r="C605" s="98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</row>
    <row r="606" spans="2:22" ht="12.75" customHeight="1" x14ac:dyDescent="0.3">
      <c r="B606" s="98"/>
      <c r="C606" s="98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</row>
    <row r="607" spans="2:22" ht="12.75" customHeight="1" x14ac:dyDescent="0.3">
      <c r="B607" s="98"/>
      <c r="C607" s="98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</row>
    <row r="608" spans="2:22" ht="12.75" customHeight="1" x14ac:dyDescent="0.3">
      <c r="B608" s="98"/>
      <c r="C608" s="98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</row>
    <row r="609" spans="2:22" ht="12.75" customHeight="1" x14ac:dyDescent="0.3">
      <c r="B609" s="98"/>
      <c r="C609" s="98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</row>
    <row r="610" spans="2:22" ht="12.75" customHeight="1" x14ac:dyDescent="0.3">
      <c r="B610" s="98"/>
      <c r="C610" s="98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</row>
    <row r="611" spans="2:22" ht="12.75" customHeight="1" x14ac:dyDescent="0.3">
      <c r="B611" s="98"/>
      <c r="C611" s="98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</row>
    <row r="612" spans="2:22" ht="12.75" customHeight="1" x14ac:dyDescent="0.3">
      <c r="B612" s="98"/>
      <c r="C612" s="98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</row>
    <row r="613" spans="2:22" ht="12.75" customHeight="1" x14ac:dyDescent="0.3">
      <c r="B613" s="98"/>
      <c r="C613" s="98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</row>
    <row r="614" spans="2:22" ht="12.75" customHeight="1" x14ac:dyDescent="0.3">
      <c r="B614" s="98"/>
      <c r="C614" s="98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</row>
    <row r="615" spans="2:22" ht="12.75" customHeight="1" x14ac:dyDescent="0.3">
      <c r="B615" s="98"/>
      <c r="C615" s="98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</row>
    <row r="616" spans="2:22" ht="12.75" customHeight="1" x14ac:dyDescent="0.3">
      <c r="B616" s="98"/>
      <c r="C616" s="98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</row>
    <row r="617" spans="2:22" ht="12.75" customHeight="1" x14ac:dyDescent="0.3">
      <c r="B617" s="98"/>
      <c r="C617" s="98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</row>
    <row r="618" spans="2:22" ht="12.75" customHeight="1" x14ac:dyDescent="0.3">
      <c r="B618" s="98"/>
      <c r="C618" s="98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</row>
    <row r="619" spans="2:22" ht="12.75" customHeight="1" x14ac:dyDescent="0.3">
      <c r="B619" s="98"/>
      <c r="C619" s="98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</row>
    <row r="620" spans="2:22" ht="12.75" customHeight="1" x14ac:dyDescent="0.3">
      <c r="B620" s="98"/>
      <c r="C620" s="98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</row>
    <row r="621" spans="2:22" ht="12.75" customHeight="1" x14ac:dyDescent="0.3">
      <c r="B621" s="98"/>
      <c r="C621" s="98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</row>
    <row r="622" spans="2:22" ht="12.75" customHeight="1" x14ac:dyDescent="0.3">
      <c r="B622" s="98"/>
      <c r="C622" s="98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</row>
    <row r="623" spans="2:22" ht="12.75" customHeight="1" x14ac:dyDescent="0.3">
      <c r="B623" s="98"/>
      <c r="C623" s="98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</row>
    <row r="624" spans="2:22" ht="12.75" customHeight="1" x14ac:dyDescent="0.3">
      <c r="B624" s="98"/>
      <c r="C624" s="98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</row>
    <row r="625" spans="2:22" ht="12.75" customHeight="1" x14ac:dyDescent="0.3">
      <c r="B625" s="98"/>
      <c r="C625" s="98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</row>
    <row r="626" spans="2:22" ht="12.75" customHeight="1" x14ac:dyDescent="0.3">
      <c r="B626" s="98"/>
      <c r="C626" s="98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</row>
    <row r="627" spans="2:22" ht="12.75" customHeight="1" x14ac:dyDescent="0.3">
      <c r="B627" s="98"/>
      <c r="C627" s="98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</row>
    <row r="628" spans="2:22" ht="12.75" customHeight="1" x14ac:dyDescent="0.3">
      <c r="B628" s="98"/>
      <c r="C628" s="98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</row>
    <row r="629" spans="2:22" ht="12.75" customHeight="1" x14ac:dyDescent="0.3">
      <c r="B629" s="98"/>
      <c r="C629" s="98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</row>
    <row r="630" spans="2:22" ht="12.75" customHeight="1" x14ac:dyDescent="0.3">
      <c r="B630" s="98"/>
      <c r="C630" s="98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</row>
    <row r="631" spans="2:22" ht="12.75" customHeight="1" x14ac:dyDescent="0.3">
      <c r="B631" s="98"/>
      <c r="C631" s="98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</row>
    <row r="632" spans="2:22" ht="12.75" customHeight="1" x14ac:dyDescent="0.3">
      <c r="B632" s="98"/>
      <c r="C632" s="98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</row>
    <row r="633" spans="2:22" ht="12.75" customHeight="1" x14ac:dyDescent="0.3">
      <c r="B633" s="98"/>
      <c r="C633" s="98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</row>
    <row r="634" spans="2:22" ht="12.75" customHeight="1" x14ac:dyDescent="0.3">
      <c r="B634" s="98"/>
      <c r="C634" s="98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</row>
    <row r="635" spans="2:22" ht="12.75" customHeight="1" x14ac:dyDescent="0.3">
      <c r="B635" s="98"/>
      <c r="C635" s="98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</row>
    <row r="636" spans="2:22" ht="12.75" customHeight="1" x14ac:dyDescent="0.3">
      <c r="B636" s="98"/>
      <c r="C636" s="98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</row>
    <row r="637" spans="2:22" ht="12.75" customHeight="1" x14ac:dyDescent="0.3">
      <c r="B637" s="98"/>
      <c r="C637" s="98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</row>
    <row r="638" spans="2:22" ht="12.75" customHeight="1" x14ac:dyDescent="0.3">
      <c r="B638" s="98"/>
      <c r="C638" s="98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</row>
    <row r="639" spans="2:22" ht="12.75" customHeight="1" x14ac:dyDescent="0.3">
      <c r="B639" s="98"/>
      <c r="C639" s="98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</row>
    <row r="640" spans="2:22" ht="12.75" customHeight="1" x14ac:dyDescent="0.3">
      <c r="B640" s="98"/>
      <c r="C640" s="98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</row>
    <row r="641" spans="2:22" ht="12.75" customHeight="1" x14ac:dyDescent="0.3">
      <c r="B641" s="98"/>
      <c r="C641" s="98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</row>
    <row r="642" spans="2:22" ht="12.75" customHeight="1" x14ac:dyDescent="0.3">
      <c r="B642" s="98"/>
      <c r="C642" s="98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</row>
    <row r="643" spans="2:22" ht="12.75" customHeight="1" x14ac:dyDescent="0.3">
      <c r="B643" s="98"/>
      <c r="C643" s="98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</row>
    <row r="644" spans="2:22" ht="12.75" customHeight="1" x14ac:dyDescent="0.3">
      <c r="B644" s="98"/>
      <c r="C644" s="98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</row>
    <row r="645" spans="2:22" ht="12.75" customHeight="1" x14ac:dyDescent="0.3">
      <c r="B645" s="98"/>
      <c r="C645" s="98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</row>
    <row r="646" spans="2:22" ht="12.75" customHeight="1" x14ac:dyDescent="0.3">
      <c r="B646" s="98"/>
      <c r="C646" s="98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</row>
    <row r="647" spans="2:22" ht="12.75" customHeight="1" x14ac:dyDescent="0.3">
      <c r="B647" s="98"/>
      <c r="C647" s="98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</row>
    <row r="648" spans="2:22" ht="12.75" customHeight="1" x14ac:dyDescent="0.3">
      <c r="B648" s="98"/>
      <c r="C648" s="98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</row>
    <row r="649" spans="2:22" ht="12.75" customHeight="1" x14ac:dyDescent="0.3">
      <c r="B649" s="98"/>
      <c r="C649" s="98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</row>
    <row r="650" spans="2:22" ht="12.75" customHeight="1" x14ac:dyDescent="0.3">
      <c r="B650" s="98"/>
      <c r="C650" s="98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</row>
    <row r="651" spans="2:22" ht="12.75" customHeight="1" x14ac:dyDescent="0.3">
      <c r="B651" s="98"/>
      <c r="C651" s="98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</row>
    <row r="652" spans="2:22" ht="12.75" customHeight="1" x14ac:dyDescent="0.3">
      <c r="B652" s="98"/>
      <c r="C652" s="98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</row>
    <row r="653" spans="2:22" ht="12.75" customHeight="1" x14ac:dyDescent="0.3">
      <c r="B653" s="98"/>
      <c r="C653" s="98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</row>
    <row r="654" spans="2:22" ht="12.75" customHeight="1" x14ac:dyDescent="0.3">
      <c r="B654" s="98"/>
      <c r="C654" s="98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</row>
    <row r="655" spans="2:22" ht="12.75" customHeight="1" x14ac:dyDescent="0.3">
      <c r="B655" s="98"/>
      <c r="C655" s="98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</row>
    <row r="656" spans="2:22" ht="12.75" customHeight="1" x14ac:dyDescent="0.3">
      <c r="B656" s="98"/>
      <c r="C656" s="98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</row>
    <row r="657" spans="2:22" ht="12.75" customHeight="1" x14ac:dyDescent="0.3">
      <c r="B657" s="98"/>
      <c r="C657" s="98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</row>
    <row r="658" spans="2:22" ht="12.75" customHeight="1" x14ac:dyDescent="0.3">
      <c r="B658" s="98"/>
      <c r="C658" s="98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</row>
    <row r="659" spans="2:22" ht="12.75" customHeight="1" x14ac:dyDescent="0.3">
      <c r="B659" s="98"/>
      <c r="C659" s="98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</row>
    <row r="660" spans="2:22" ht="12.75" customHeight="1" x14ac:dyDescent="0.3">
      <c r="B660" s="98"/>
      <c r="C660" s="98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</row>
    <row r="661" spans="2:22" ht="12.75" customHeight="1" x14ac:dyDescent="0.3">
      <c r="B661" s="98"/>
      <c r="C661" s="98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</row>
    <row r="662" spans="2:22" ht="12.75" customHeight="1" x14ac:dyDescent="0.3">
      <c r="B662" s="98"/>
      <c r="C662" s="98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</row>
    <row r="663" spans="2:22" ht="12.75" customHeight="1" x14ac:dyDescent="0.3">
      <c r="B663" s="98"/>
      <c r="C663" s="98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</row>
    <row r="664" spans="2:22" ht="12.75" customHeight="1" x14ac:dyDescent="0.3">
      <c r="B664" s="98"/>
      <c r="C664" s="98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</row>
    <row r="665" spans="2:22" ht="12.75" customHeight="1" x14ac:dyDescent="0.3">
      <c r="B665" s="98"/>
      <c r="C665" s="98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</row>
    <row r="666" spans="2:22" ht="12.75" customHeight="1" x14ac:dyDescent="0.3">
      <c r="B666" s="98"/>
      <c r="C666" s="98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</row>
    <row r="667" spans="2:22" ht="12.75" customHeight="1" x14ac:dyDescent="0.3">
      <c r="B667" s="98"/>
      <c r="C667" s="98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</row>
    <row r="668" spans="2:22" ht="12.75" customHeight="1" x14ac:dyDescent="0.3">
      <c r="B668" s="98"/>
      <c r="C668" s="98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</row>
    <row r="669" spans="2:22" ht="12.75" customHeight="1" x14ac:dyDescent="0.3">
      <c r="B669" s="98"/>
      <c r="C669" s="98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</row>
    <row r="670" spans="2:22" ht="12.75" customHeight="1" x14ac:dyDescent="0.3">
      <c r="B670" s="98"/>
      <c r="C670" s="98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</row>
    <row r="671" spans="2:22" ht="12.75" customHeight="1" x14ac:dyDescent="0.3">
      <c r="B671" s="98"/>
      <c r="C671" s="98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</row>
    <row r="672" spans="2:22" ht="12.75" customHeight="1" x14ac:dyDescent="0.3">
      <c r="B672" s="98"/>
      <c r="C672" s="98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</row>
    <row r="673" spans="2:22" ht="12.75" customHeight="1" x14ac:dyDescent="0.3">
      <c r="B673" s="98"/>
      <c r="C673" s="98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</row>
    <row r="674" spans="2:22" ht="12.75" customHeight="1" x14ac:dyDescent="0.3">
      <c r="B674" s="98"/>
      <c r="C674" s="98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</row>
    <row r="675" spans="2:22" ht="12.75" customHeight="1" x14ac:dyDescent="0.3">
      <c r="B675" s="98"/>
      <c r="C675" s="98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</row>
    <row r="676" spans="2:22" ht="12.75" customHeight="1" x14ac:dyDescent="0.3">
      <c r="B676" s="98"/>
      <c r="C676" s="98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</row>
    <row r="677" spans="2:22" ht="12.75" customHeight="1" x14ac:dyDescent="0.3">
      <c r="B677" s="98"/>
      <c r="C677" s="98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</row>
    <row r="678" spans="2:22" ht="12.75" customHeight="1" x14ac:dyDescent="0.3">
      <c r="B678" s="98"/>
      <c r="C678" s="98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</row>
    <row r="679" spans="2:22" ht="12.75" customHeight="1" x14ac:dyDescent="0.3">
      <c r="B679" s="98"/>
      <c r="C679" s="98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</row>
    <row r="680" spans="2:22" ht="12.75" customHeight="1" x14ac:dyDescent="0.3">
      <c r="B680" s="98"/>
      <c r="C680" s="98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</row>
    <row r="681" spans="2:22" ht="12.75" customHeight="1" x14ac:dyDescent="0.3">
      <c r="B681" s="98"/>
      <c r="C681" s="98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</row>
    <row r="682" spans="2:22" ht="12.75" customHeight="1" x14ac:dyDescent="0.3">
      <c r="B682" s="98"/>
      <c r="C682" s="98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</row>
    <row r="683" spans="2:22" ht="12.75" customHeight="1" x14ac:dyDescent="0.3">
      <c r="B683" s="98"/>
      <c r="C683" s="98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</row>
    <row r="684" spans="2:22" ht="12.75" customHeight="1" x14ac:dyDescent="0.3">
      <c r="B684" s="98"/>
      <c r="C684" s="98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</row>
    <row r="685" spans="2:22" ht="12.75" customHeight="1" x14ac:dyDescent="0.3">
      <c r="B685" s="98"/>
      <c r="C685" s="98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</row>
    <row r="686" spans="2:22" ht="12.75" customHeight="1" x14ac:dyDescent="0.3">
      <c r="B686" s="98"/>
      <c r="C686" s="98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</row>
    <row r="687" spans="2:22" ht="12.75" customHeight="1" x14ac:dyDescent="0.3">
      <c r="B687" s="98"/>
      <c r="C687" s="98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</row>
    <row r="688" spans="2:22" ht="12.75" customHeight="1" x14ac:dyDescent="0.3">
      <c r="B688" s="98"/>
      <c r="C688" s="98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</row>
    <row r="689" spans="2:22" ht="12.75" customHeight="1" x14ac:dyDescent="0.3">
      <c r="B689" s="98"/>
      <c r="C689" s="98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</row>
    <row r="690" spans="2:22" ht="12.75" customHeight="1" x14ac:dyDescent="0.3">
      <c r="B690" s="98"/>
      <c r="C690" s="98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</row>
    <row r="691" spans="2:22" ht="12.75" customHeight="1" x14ac:dyDescent="0.3">
      <c r="B691" s="98"/>
      <c r="C691" s="98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</row>
    <row r="692" spans="2:22" ht="12.75" customHeight="1" x14ac:dyDescent="0.3">
      <c r="B692" s="98"/>
      <c r="C692" s="98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</row>
    <row r="693" spans="2:22" ht="12.75" customHeight="1" x14ac:dyDescent="0.3">
      <c r="B693" s="98"/>
      <c r="C693" s="98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</row>
    <row r="694" spans="2:22" ht="12.75" customHeight="1" x14ac:dyDescent="0.3">
      <c r="B694" s="98"/>
      <c r="C694" s="98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</row>
    <row r="695" spans="2:22" ht="12.75" customHeight="1" x14ac:dyDescent="0.3">
      <c r="B695" s="98"/>
      <c r="C695" s="98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</row>
    <row r="696" spans="2:22" ht="12.75" customHeight="1" x14ac:dyDescent="0.3">
      <c r="B696" s="98"/>
      <c r="C696" s="98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</row>
    <row r="697" spans="2:22" ht="12.75" customHeight="1" x14ac:dyDescent="0.3">
      <c r="B697" s="98"/>
      <c r="C697" s="98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</row>
    <row r="698" spans="2:22" ht="12.75" customHeight="1" x14ac:dyDescent="0.3">
      <c r="B698" s="98"/>
      <c r="C698" s="98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</row>
    <row r="699" spans="2:22" ht="12.75" customHeight="1" x14ac:dyDescent="0.3">
      <c r="B699" s="98"/>
      <c r="C699" s="98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</row>
    <row r="700" spans="2:22" ht="12.75" customHeight="1" x14ac:dyDescent="0.3">
      <c r="B700" s="98"/>
      <c r="C700" s="98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</row>
    <row r="701" spans="2:22" ht="12.75" customHeight="1" x14ac:dyDescent="0.3">
      <c r="B701" s="98"/>
      <c r="C701" s="98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</row>
    <row r="702" spans="2:22" ht="12.75" customHeight="1" x14ac:dyDescent="0.3">
      <c r="B702" s="98"/>
      <c r="C702" s="98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</row>
    <row r="703" spans="2:22" ht="12.75" customHeight="1" x14ac:dyDescent="0.3">
      <c r="B703" s="98"/>
      <c r="C703" s="98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</row>
    <row r="704" spans="2:22" ht="12.75" customHeight="1" x14ac:dyDescent="0.3">
      <c r="B704" s="98"/>
      <c r="C704" s="98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</row>
    <row r="705" spans="2:22" ht="12.75" customHeight="1" x14ac:dyDescent="0.3">
      <c r="B705" s="98"/>
      <c r="C705" s="98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</row>
    <row r="706" spans="2:22" ht="12.75" customHeight="1" x14ac:dyDescent="0.3">
      <c r="B706" s="98"/>
      <c r="C706" s="98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</row>
    <row r="707" spans="2:22" ht="12.75" customHeight="1" x14ac:dyDescent="0.3">
      <c r="B707" s="98"/>
      <c r="C707" s="98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</row>
    <row r="708" spans="2:22" ht="12.75" customHeight="1" x14ac:dyDescent="0.3">
      <c r="B708" s="98"/>
      <c r="C708" s="98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</row>
    <row r="709" spans="2:22" ht="12.75" customHeight="1" x14ac:dyDescent="0.3">
      <c r="B709" s="98"/>
      <c r="C709" s="98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</row>
    <row r="710" spans="2:22" ht="12.75" customHeight="1" x14ac:dyDescent="0.3">
      <c r="B710" s="98"/>
      <c r="C710" s="98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</row>
    <row r="711" spans="2:22" ht="12.75" customHeight="1" x14ac:dyDescent="0.3">
      <c r="B711" s="98"/>
      <c r="C711" s="98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</row>
    <row r="712" spans="2:22" ht="12.75" customHeight="1" x14ac:dyDescent="0.3">
      <c r="B712" s="98"/>
      <c r="C712" s="98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</row>
    <row r="713" spans="2:22" ht="12.75" customHeight="1" x14ac:dyDescent="0.3">
      <c r="B713" s="98"/>
      <c r="C713" s="98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</row>
    <row r="714" spans="2:22" ht="12.75" customHeight="1" x14ac:dyDescent="0.3">
      <c r="B714" s="98"/>
      <c r="C714" s="98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</row>
    <row r="715" spans="2:22" ht="12.75" customHeight="1" x14ac:dyDescent="0.3">
      <c r="B715" s="98"/>
      <c r="C715" s="98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</row>
    <row r="716" spans="2:22" ht="12.75" customHeight="1" x14ac:dyDescent="0.3">
      <c r="B716" s="98"/>
      <c r="C716" s="98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</row>
    <row r="717" spans="2:22" ht="12.75" customHeight="1" x14ac:dyDescent="0.3">
      <c r="B717" s="98"/>
      <c r="C717" s="98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</row>
    <row r="718" spans="2:22" ht="12.75" customHeight="1" x14ac:dyDescent="0.3">
      <c r="B718" s="98"/>
      <c r="C718" s="98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</row>
    <row r="719" spans="2:22" ht="12.75" customHeight="1" x14ac:dyDescent="0.3">
      <c r="B719" s="98"/>
      <c r="C719" s="98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</row>
    <row r="720" spans="2:22" ht="12.75" customHeight="1" x14ac:dyDescent="0.3">
      <c r="B720" s="98"/>
      <c r="C720" s="98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</row>
    <row r="721" spans="2:22" ht="12.75" customHeight="1" x14ac:dyDescent="0.3">
      <c r="B721" s="98"/>
      <c r="C721" s="98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</row>
    <row r="722" spans="2:22" ht="12.75" customHeight="1" x14ac:dyDescent="0.3">
      <c r="B722" s="98"/>
      <c r="C722" s="98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</row>
    <row r="723" spans="2:22" ht="12.75" customHeight="1" x14ac:dyDescent="0.3">
      <c r="B723" s="98"/>
      <c r="C723" s="98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</row>
    <row r="724" spans="2:22" ht="12.75" customHeight="1" x14ac:dyDescent="0.3">
      <c r="B724" s="98"/>
      <c r="C724" s="98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</row>
    <row r="725" spans="2:22" ht="12.75" customHeight="1" x14ac:dyDescent="0.3">
      <c r="B725" s="98"/>
      <c r="C725" s="98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</row>
    <row r="726" spans="2:22" ht="12.75" customHeight="1" x14ac:dyDescent="0.3">
      <c r="B726" s="98"/>
      <c r="C726" s="98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</row>
    <row r="727" spans="2:22" ht="12.75" customHeight="1" x14ac:dyDescent="0.3">
      <c r="B727" s="98"/>
      <c r="C727" s="98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</row>
    <row r="728" spans="2:22" ht="12.75" customHeight="1" x14ac:dyDescent="0.3">
      <c r="B728" s="98"/>
      <c r="C728" s="98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</row>
    <row r="729" spans="2:22" ht="12.75" customHeight="1" x14ac:dyDescent="0.3">
      <c r="B729" s="98"/>
      <c r="C729" s="98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</row>
    <row r="730" spans="2:22" ht="12.75" customHeight="1" x14ac:dyDescent="0.3">
      <c r="B730" s="98"/>
      <c r="C730" s="98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</row>
    <row r="731" spans="2:22" ht="12.75" customHeight="1" x14ac:dyDescent="0.3">
      <c r="B731" s="98"/>
      <c r="C731" s="98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</row>
    <row r="732" spans="2:22" ht="12.75" customHeight="1" x14ac:dyDescent="0.3">
      <c r="B732" s="98"/>
      <c r="C732" s="98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</row>
    <row r="733" spans="2:22" ht="12.75" customHeight="1" x14ac:dyDescent="0.3">
      <c r="B733" s="98"/>
      <c r="C733" s="98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</row>
    <row r="734" spans="2:22" ht="12.75" customHeight="1" x14ac:dyDescent="0.3">
      <c r="B734" s="98"/>
      <c r="C734" s="98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</row>
    <row r="735" spans="2:22" ht="12.75" customHeight="1" x14ac:dyDescent="0.3">
      <c r="B735" s="98"/>
      <c r="C735" s="98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</row>
    <row r="736" spans="2:22" ht="12.75" customHeight="1" x14ac:dyDescent="0.3">
      <c r="B736" s="98"/>
      <c r="C736" s="98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</row>
    <row r="737" spans="2:22" ht="12.75" customHeight="1" x14ac:dyDescent="0.3">
      <c r="B737" s="98"/>
      <c r="C737" s="98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</row>
    <row r="738" spans="2:22" ht="12.75" customHeight="1" x14ac:dyDescent="0.3">
      <c r="B738" s="98"/>
      <c r="C738" s="98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</row>
    <row r="739" spans="2:22" ht="12.75" customHeight="1" x14ac:dyDescent="0.3">
      <c r="B739" s="98"/>
      <c r="C739" s="98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</row>
    <row r="740" spans="2:22" ht="12.75" customHeight="1" x14ac:dyDescent="0.3">
      <c r="B740" s="98"/>
      <c r="C740" s="98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</row>
    <row r="741" spans="2:22" ht="12.75" customHeight="1" x14ac:dyDescent="0.3">
      <c r="B741" s="98"/>
      <c r="C741" s="98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</row>
    <row r="742" spans="2:22" ht="12.75" customHeight="1" x14ac:dyDescent="0.3">
      <c r="B742" s="98"/>
      <c r="C742" s="98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</row>
    <row r="743" spans="2:22" ht="12.75" customHeight="1" x14ac:dyDescent="0.3">
      <c r="B743" s="98"/>
      <c r="C743" s="98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</row>
    <row r="744" spans="2:22" ht="12.75" customHeight="1" x14ac:dyDescent="0.3">
      <c r="B744" s="98"/>
      <c r="C744" s="98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</row>
    <row r="745" spans="2:22" ht="12.75" customHeight="1" x14ac:dyDescent="0.3">
      <c r="B745" s="98"/>
      <c r="C745" s="98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</row>
    <row r="746" spans="2:22" ht="12.75" customHeight="1" x14ac:dyDescent="0.3">
      <c r="B746" s="98"/>
      <c r="C746" s="98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</row>
    <row r="747" spans="2:22" ht="12.75" customHeight="1" x14ac:dyDescent="0.3">
      <c r="B747" s="98"/>
      <c r="C747" s="98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</row>
    <row r="748" spans="2:22" ht="12.75" customHeight="1" x14ac:dyDescent="0.3">
      <c r="B748" s="98"/>
      <c r="C748" s="98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</row>
    <row r="749" spans="2:22" ht="12.75" customHeight="1" x14ac:dyDescent="0.3">
      <c r="B749" s="98"/>
      <c r="C749" s="98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</row>
    <row r="750" spans="2:22" ht="12.75" customHeight="1" x14ac:dyDescent="0.3">
      <c r="B750" s="98"/>
      <c r="C750" s="98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</row>
    <row r="751" spans="2:22" ht="12.75" customHeight="1" x14ac:dyDescent="0.3">
      <c r="B751" s="98"/>
      <c r="C751" s="98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</row>
    <row r="752" spans="2:22" ht="12.75" customHeight="1" x14ac:dyDescent="0.3">
      <c r="B752" s="98"/>
      <c r="C752" s="98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</row>
    <row r="753" spans="2:22" ht="12.75" customHeight="1" x14ac:dyDescent="0.3">
      <c r="B753" s="98"/>
      <c r="C753" s="98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</row>
    <row r="754" spans="2:22" ht="12.75" customHeight="1" x14ac:dyDescent="0.3">
      <c r="B754" s="98"/>
      <c r="C754" s="98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</row>
    <row r="755" spans="2:22" ht="12.75" customHeight="1" x14ac:dyDescent="0.3">
      <c r="B755" s="98"/>
      <c r="C755" s="98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</row>
    <row r="756" spans="2:22" ht="12.75" customHeight="1" x14ac:dyDescent="0.3">
      <c r="B756" s="98"/>
      <c r="C756" s="98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</row>
    <row r="757" spans="2:22" ht="12.75" customHeight="1" x14ac:dyDescent="0.3">
      <c r="B757" s="98"/>
      <c r="C757" s="98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</row>
    <row r="758" spans="2:22" ht="12.75" customHeight="1" x14ac:dyDescent="0.3">
      <c r="B758" s="98"/>
      <c r="C758" s="98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</row>
    <row r="759" spans="2:22" ht="12.75" customHeight="1" x14ac:dyDescent="0.3">
      <c r="B759" s="98"/>
      <c r="C759" s="98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</row>
    <row r="760" spans="2:22" ht="12.75" customHeight="1" x14ac:dyDescent="0.3">
      <c r="B760" s="98"/>
      <c r="C760" s="98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</row>
    <row r="761" spans="2:22" ht="12.75" customHeight="1" x14ac:dyDescent="0.3">
      <c r="B761" s="98"/>
      <c r="C761" s="98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</row>
    <row r="762" spans="2:22" ht="12.75" customHeight="1" x14ac:dyDescent="0.3">
      <c r="B762" s="98"/>
      <c r="C762" s="98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</row>
    <row r="763" spans="2:22" ht="12.75" customHeight="1" x14ac:dyDescent="0.3">
      <c r="B763" s="98"/>
      <c r="C763" s="98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</row>
    <row r="764" spans="2:22" ht="12.75" customHeight="1" x14ac:dyDescent="0.3">
      <c r="B764" s="98"/>
      <c r="C764" s="98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</row>
    <row r="765" spans="2:22" ht="12.75" customHeight="1" x14ac:dyDescent="0.3">
      <c r="B765" s="98"/>
      <c r="C765" s="98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</row>
    <row r="766" spans="2:22" ht="12.75" customHeight="1" x14ac:dyDescent="0.3">
      <c r="B766" s="98"/>
      <c r="C766" s="98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</row>
    <row r="767" spans="2:22" ht="12.75" customHeight="1" x14ac:dyDescent="0.3">
      <c r="B767" s="98"/>
      <c r="C767" s="98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</row>
    <row r="768" spans="2:22" ht="12.75" customHeight="1" x14ac:dyDescent="0.3">
      <c r="B768" s="98"/>
      <c r="C768" s="98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</row>
    <row r="769" spans="2:22" ht="12.75" customHeight="1" x14ac:dyDescent="0.3">
      <c r="B769" s="98"/>
      <c r="C769" s="98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</row>
    <row r="770" spans="2:22" ht="12.75" customHeight="1" x14ac:dyDescent="0.3">
      <c r="B770" s="98"/>
      <c r="C770" s="98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</row>
    <row r="771" spans="2:22" ht="12.75" customHeight="1" x14ac:dyDescent="0.3">
      <c r="B771" s="98"/>
      <c r="C771" s="98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</row>
    <row r="772" spans="2:22" ht="12.75" customHeight="1" x14ac:dyDescent="0.3">
      <c r="B772" s="98"/>
      <c r="C772" s="98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</row>
    <row r="773" spans="2:22" ht="12.75" customHeight="1" x14ac:dyDescent="0.3">
      <c r="B773" s="98"/>
      <c r="C773" s="98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</row>
    <row r="774" spans="2:22" ht="12.75" customHeight="1" x14ac:dyDescent="0.3">
      <c r="B774" s="98"/>
      <c r="C774" s="98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</row>
    <row r="775" spans="2:22" ht="12.75" customHeight="1" x14ac:dyDescent="0.3">
      <c r="B775" s="98"/>
      <c r="C775" s="98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</row>
    <row r="776" spans="2:22" ht="12.75" customHeight="1" x14ac:dyDescent="0.3">
      <c r="B776" s="98"/>
      <c r="C776" s="98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</row>
    <row r="777" spans="2:22" ht="12.75" customHeight="1" x14ac:dyDescent="0.3">
      <c r="B777" s="98"/>
      <c r="C777" s="98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</row>
    <row r="778" spans="2:22" ht="12.75" customHeight="1" x14ac:dyDescent="0.3">
      <c r="B778" s="98"/>
      <c r="C778" s="98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</row>
    <row r="779" spans="2:22" ht="12.75" customHeight="1" x14ac:dyDescent="0.3">
      <c r="B779" s="98"/>
      <c r="C779" s="98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</row>
    <row r="780" spans="2:22" ht="12.75" customHeight="1" x14ac:dyDescent="0.3">
      <c r="B780" s="98"/>
      <c r="C780" s="98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</row>
    <row r="781" spans="2:22" ht="12.75" customHeight="1" x14ac:dyDescent="0.3">
      <c r="B781" s="98"/>
      <c r="C781" s="98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</row>
    <row r="782" spans="2:22" ht="12.75" customHeight="1" x14ac:dyDescent="0.3">
      <c r="B782" s="98"/>
      <c r="C782" s="98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</row>
    <row r="783" spans="2:22" ht="12.75" customHeight="1" x14ac:dyDescent="0.3">
      <c r="B783" s="98"/>
      <c r="C783" s="98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</row>
    <row r="784" spans="2:22" ht="12.75" customHeight="1" x14ac:dyDescent="0.3">
      <c r="B784" s="98"/>
      <c r="C784" s="98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</row>
    <row r="785" spans="2:22" ht="12.75" customHeight="1" x14ac:dyDescent="0.3">
      <c r="B785" s="98"/>
      <c r="C785" s="98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</row>
    <row r="786" spans="2:22" ht="12.75" customHeight="1" x14ac:dyDescent="0.3">
      <c r="B786" s="98"/>
      <c r="C786" s="98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</row>
    <row r="787" spans="2:22" ht="12.75" customHeight="1" x14ac:dyDescent="0.3">
      <c r="B787" s="98"/>
      <c r="C787" s="98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</row>
    <row r="788" spans="2:22" ht="12.75" customHeight="1" x14ac:dyDescent="0.3">
      <c r="B788" s="98"/>
      <c r="C788" s="98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</row>
    <row r="789" spans="2:22" ht="12.75" customHeight="1" x14ac:dyDescent="0.3">
      <c r="B789" s="98"/>
      <c r="C789" s="98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</row>
    <row r="790" spans="2:22" ht="12.75" customHeight="1" x14ac:dyDescent="0.3">
      <c r="B790" s="98"/>
      <c r="C790" s="98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</row>
    <row r="791" spans="2:22" ht="12.75" customHeight="1" x14ac:dyDescent="0.3">
      <c r="B791" s="98"/>
      <c r="C791" s="98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</row>
    <row r="792" spans="2:22" ht="12.75" customHeight="1" x14ac:dyDescent="0.3">
      <c r="B792" s="98"/>
      <c r="C792" s="98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</row>
    <row r="793" spans="2:22" ht="12.75" customHeight="1" x14ac:dyDescent="0.3">
      <c r="B793" s="98"/>
      <c r="C793" s="98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</row>
    <row r="794" spans="2:22" ht="12.75" customHeight="1" x14ac:dyDescent="0.3">
      <c r="B794" s="98"/>
      <c r="C794" s="98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</row>
    <row r="795" spans="2:22" ht="12.75" customHeight="1" x14ac:dyDescent="0.3">
      <c r="B795" s="98"/>
      <c r="C795" s="98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</row>
    <row r="796" spans="2:22" ht="12.75" customHeight="1" x14ac:dyDescent="0.3">
      <c r="B796" s="98"/>
      <c r="C796" s="98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</row>
    <row r="797" spans="2:22" ht="12.75" customHeight="1" x14ac:dyDescent="0.3">
      <c r="B797" s="98"/>
      <c r="C797" s="98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</row>
    <row r="798" spans="2:22" ht="12.75" customHeight="1" x14ac:dyDescent="0.3">
      <c r="B798" s="98"/>
      <c r="C798" s="98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</row>
    <row r="799" spans="2:22" ht="12.75" customHeight="1" x14ac:dyDescent="0.3">
      <c r="B799" s="98"/>
      <c r="C799" s="98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</row>
    <row r="800" spans="2:22" ht="12.75" customHeight="1" x14ac:dyDescent="0.3">
      <c r="B800" s="98"/>
      <c r="C800" s="98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</row>
    <row r="801" spans="2:22" ht="12.75" customHeight="1" x14ac:dyDescent="0.3">
      <c r="B801" s="98"/>
      <c r="C801" s="98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</row>
    <row r="802" spans="2:22" ht="12.75" customHeight="1" x14ac:dyDescent="0.3">
      <c r="B802" s="98"/>
      <c r="C802" s="98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</row>
    <row r="803" spans="2:22" ht="12.75" customHeight="1" x14ac:dyDescent="0.3">
      <c r="B803" s="98"/>
      <c r="C803" s="98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</row>
    <row r="804" spans="2:22" ht="12.75" customHeight="1" x14ac:dyDescent="0.3">
      <c r="B804" s="98"/>
      <c r="C804" s="98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</row>
    <row r="805" spans="2:22" ht="12.75" customHeight="1" x14ac:dyDescent="0.3">
      <c r="B805" s="98"/>
      <c r="C805" s="98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</row>
    <row r="806" spans="2:22" ht="12.75" customHeight="1" x14ac:dyDescent="0.3">
      <c r="B806" s="98"/>
      <c r="C806" s="98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</row>
    <row r="807" spans="2:22" ht="12.75" customHeight="1" x14ac:dyDescent="0.3">
      <c r="B807" s="98"/>
      <c r="C807" s="98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</row>
    <row r="808" spans="2:22" ht="12.75" customHeight="1" x14ac:dyDescent="0.3">
      <c r="B808" s="98"/>
      <c r="C808" s="98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</row>
    <row r="809" spans="2:22" ht="12.75" customHeight="1" x14ac:dyDescent="0.3">
      <c r="B809" s="98"/>
      <c r="C809" s="98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</row>
    <row r="810" spans="2:22" ht="12.75" customHeight="1" x14ac:dyDescent="0.3">
      <c r="B810" s="98"/>
      <c r="C810" s="98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</row>
    <row r="811" spans="2:22" ht="12.75" customHeight="1" x14ac:dyDescent="0.3">
      <c r="B811" s="98"/>
      <c r="C811" s="98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</row>
    <row r="812" spans="2:22" ht="12.75" customHeight="1" x14ac:dyDescent="0.3">
      <c r="B812" s="98"/>
      <c r="C812" s="98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</row>
    <row r="813" spans="2:22" ht="12.75" customHeight="1" x14ac:dyDescent="0.3">
      <c r="B813" s="98"/>
      <c r="C813" s="98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</row>
    <row r="814" spans="2:22" ht="12.75" customHeight="1" x14ac:dyDescent="0.3">
      <c r="B814" s="98"/>
      <c r="C814" s="98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</row>
    <row r="815" spans="2:22" ht="12.75" customHeight="1" x14ac:dyDescent="0.3">
      <c r="B815" s="98"/>
      <c r="C815" s="98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</row>
    <row r="816" spans="2:22" ht="12.75" customHeight="1" x14ac:dyDescent="0.3">
      <c r="B816" s="98"/>
      <c r="C816" s="98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</row>
    <row r="817" spans="2:22" ht="12.75" customHeight="1" x14ac:dyDescent="0.3">
      <c r="B817" s="98"/>
      <c r="C817" s="98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</row>
    <row r="818" spans="2:22" ht="12.75" customHeight="1" x14ac:dyDescent="0.3">
      <c r="B818" s="98"/>
      <c r="C818" s="98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</row>
    <row r="819" spans="2:22" ht="12.75" customHeight="1" x14ac:dyDescent="0.3">
      <c r="B819" s="98"/>
      <c r="C819" s="98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</row>
    <row r="820" spans="2:22" ht="12.75" customHeight="1" x14ac:dyDescent="0.3">
      <c r="B820" s="98"/>
      <c r="C820" s="98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</row>
    <row r="821" spans="2:22" ht="12.75" customHeight="1" x14ac:dyDescent="0.3">
      <c r="B821" s="98"/>
      <c r="C821" s="98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</row>
    <row r="822" spans="2:22" ht="12.75" customHeight="1" x14ac:dyDescent="0.3">
      <c r="B822" s="98"/>
      <c r="C822" s="98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</row>
    <row r="823" spans="2:22" ht="12.75" customHeight="1" x14ac:dyDescent="0.3">
      <c r="B823" s="98"/>
      <c r="C823" s="98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</row>
    <row r="824" spans="2:22" ht="12.75" customHeight="1" x14ac:dyDescent="0.3">
      <c r="B824" s="98"/>
      <c r="C824" s="98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</row>
    <row r="825" spans="2:22" ht="12.75" customHeight="1" x14ac:dyDescent="0.3">
      <c r="B825" s="98"/>
      <c r="C825" s="98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</row>
    <row r="826" spans="2:22" ht="12.75" customHeight="1" x14ac:dyDescent="0.3">
      <c r="B826" s="98"/>
      <c r="C826" s="98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</row>
    <row r="827" spans="2:22" ht="12.75" customHeight="1" x14ac:dyDescent="0.3">
      <c r="B827" s="98"/>
      <c r="C827" s="98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</row>
    <row r="828" spans="2:22" ht="12.75" customHeight="1" x14ac:dyDescent="0.3">
      <c r="B828" s="98"/>
      <c r="C828" s="98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</row>
    <row r="829" spans="2:22" ht="12.75" customHeight="1" x14ac:dyDescent="0.3">
      <c r="B829" s="98"/>
      <c r="C829" s="98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</row>
    <row r="830" spans="2:22" ht="12.75" customHeight="1" x14ac:dyDescent="0.3">
      <c r="B830" s="98"/>
      <c r="C830" s="98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</row>
    <row r="831" spans="2:22" ht="12.75" customHeight="1" x14ac:dyDescent="0.3">
      <c r="B831" s="98"/>
      <c r="C831" s="98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</row>
    <row r="832" spans="2:22" ht="12.75" customHeight="1" x14ac:dyDescent="0.3">
      <c r="B832" s="98"/>
      <c r="C832" s="98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</row>
    <row r="833" spans="2:22" ht="12.75" customHeight="1" x14ac:dyDescent="0.3">
      <c r="B833" s="98"/>
      <c r="C833" s="98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</row>
    <row r="834" spans="2:22" ht="12.75" customHeight="1" x14ac:dyDescent="0.3">
      <c r="B834" s="98"/>
      <c r="C834" s="98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</row>
    <row r="835" spans="2:22" ht="12.75" customHeight="1" x14ac:dyDescent="0.3">
      <c r="B835" s="98"/>
      <c r="C835" s="98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</row>
    <row r="836" spans="2:22" ht="12.75" customHeight="1" x14ac:dyDescent="0.3">
      <c r="B836" s="98"/>
      <c r="C836" s="98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</row>
    <row r="837" spans="2:22" ht="12.75" customHeight="1" x14ac:dyDescent="0.3">
      <c r="B837" s="98"/>
      <c r="C837" s="98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</row>
    <row r="838" spans="2:22" ht="12.75" customHeight="1" x14ac:dyDescent="0.3">
      <c r="B838" s="98"/>
      <c r="C838" s="98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</row>
    <row r="839" spans="2:22" ht="12.75" customHeight="1" x14ac:dyDescent="0.3">
      <c r="B839" s="98"/>
      <c r="C839" s="98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</row>
    <row r="840" spans="2:22" ht="12.75" customHeight="1" x14ac:dyDescent="0.3">
      <c r="B840" s="98"/>
      <c r="C840" s="98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</row>
    <row r="841" spans="2:22" ht="12.75" customHeight="1" x14ac:dyDescent="0.3">
      <c r="B841" s="98"/>
      <c r="C841" s="98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</row>
    <row r="842" spans="2:22" ht="12.75" customHeight="1" x14ac:dyDescent="0.3">
      <c r="B842" s="98"/>
      <c r="C842" s="98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</row>
    <row r="843" spans="2:22" ht="12.75" customHeight="1" x14ac:dyDescent="0.3">
      <c r="B843" s="98"/>
      <c r="C843" s="98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</row>
    <row r="844" spans="2:22" ht="12.75" customHeight="1" x14ac:dyDescent="0.3">
      <c r="B844" s="98"/>
      <c r="C844" s="98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</row>
    <row r="845" spans="2:22" ht="12.75" customHeight="1" x14ac:dyDescent="0.3">
      <c r="B845" s="98"/>
      <c r="C845" s="98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</row>
    <row r="846" spans="2:22" ht="12.75" customHeight="1" x14ac:dyDescent="0.3">
      <c r="B846" s="98"/>
      <c r="C846" s="98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</row>
    <row r="847" spans="2:22" ht="12.75" customHeight="1" x14ac:dyDescent="0.3">
      <c r="B847" s="98"/>
      <c r="C847" s="98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</row>
    <row r="848" spans="2:22" ht="12.75" customHeight="1" x14ac:dyDescent="0.3">
      <c r="B848" s="98"/>
      <c r="C848" s="98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</row>
    <row r="849" spans="2:22" ht="12.75" customHeight="1" x14ac:dyDescent="0.3">
      <c r="B849" s="98"/>
      <c r="C849" s="98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</row>
    <row r="850" spans="2:22" ht="12.75" customHeight="1" x14ac:dyDescent="0.3">
      <c r="B850" s="98"/>
      <c r="C850" s="98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</row>
    <row r="851" spans="2:22" ht="12.75" customHeight="1" x14ac:dyDescent="0.3">
      <c r="B851" s="98"/>
      <c r="C851" s="98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</row>
    <row r="852" spans="2:22" ht="12.75" customHeight="1" x14ac:dyDescent="0.3">
      <c r="B852" s="98"/>
      <c r="C852" s="98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</row>
    <row r="853" spans="2:22" ht="12.75" customHeight="1" x14ac:dyDescent="0.3">
      <c r="B853" s="98"/>
      <c r="C853" s="98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</row>
    <row r="854" spans="2:22" ht="12.75" customHeight="1" x14ac:dyDescent="0.3">
      <c r="B854" s="98"/>
      <c r="C854" s="98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</row>
    <row r="855" spans="2:22" ht="12.75" customHeight="1" x14ac:dyDescent="0.3">
      <c r="B855" s="98"/>
      <c r="C855" s="98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</row>
    <row r="856" spans="2:22" ht="12.75" customHeight="1" x14ac:dyDescent="0.3">
      <c r="B856" s="98"/>
      <c r="C856" s="98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</row>
    <row r="857" spans="2:22" ht="12.75" customHeight="1" x14ac:dyDescent="0.3">
      <c r="B857" s="98"/>
      <c r="C857" s="98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</row>
    <row r="858" spans="2:22" ht="12.75" customHeight="1" x14ac:dyDescent="0.3">
      <c r="B858" s="98"/>
      <c r="C858" s="98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</row>
    <row r="859" spans="2:22" ht="12.75" customHeight="1" x14ac:dyDescent="0.3">
      <c r="B859" s="98"/>
      <c r="C859" s="98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</row>
    <row r="860" spans="2:22" ht="12.75" customHeight="1" x14ac:dyDescent="0.3">
      <c r="B860" s="98"/>
      <c r="C860" s="98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</row>
    <row r="861" spans="2:22" ht="12.75" customHeight="1" x14ac:dyDescent="0.3">
      <c r="B861" s="98"/>
      <c r="C861" s="98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</row>
    <row r="862" spans="2:22" ht="12.75" customHeight="1" x14ac:dyDescent="0.3">
      <c r="B862" s="98"/>
      <c r="C862" s="98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</row>
    <row r="863" spans="2:22" ht="12.75" customHeight="1" x14ac:dyDescent="0.3">
      <c r="B863" s="98"/>
      <c r="C863" s="98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</row>
    <row r="864" spans="2:22" ht="12.75" customHeight="1" x14ac:dyDescent="0.3">
      <c r="B864" s="98"/>
      <c r="C864" s="98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</row>
    <row r="865" spans="2:22" ht="12.75" customHeight="1" x14ac:dyDescent="0.3">
      <c r="B865" s="98"/>
      <c r="C865" s="98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</row>
    <row r="866" spans="2:22" ht="12.75" customHeight="1" x14ac:dyDescent="0.3">
      <c r="B866" s="98"/>
      <c r="C866" s="98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</row>
    <row r="867" spans="2:22" ht="12.75" customHeight="1" x14ac:dyDescent="0.3">
      <c r="B867" s="98"/>
      <c r="C867" s="98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</row>
    <row r="868" spans="2:22" ht="12.75" customHeight="1" x14ac:dyDescent="0.3">
      <c r="B868" s="98"/>
      <c r="C868" s="98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</row>
    <row r="869" spans="2:22" ht="12.75" customHeight="1" x14ac:dyDescent="0.3">
      <c r="B869" s="98"/>
      <c r="C869" s="98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</row>
    <row r="870" spans="2:22" ht="12.75" customHeight="1" x14ac:dyDescent="0.3">
      <c r="B870" s="98"/>
      <c r="C870" s="98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</row>
    <row r="871" spans="2:22" ht="12.75" customHeight="1" x14ac:dyDescent="0.3">
      <c r="B871" s="98"/>
      <c r="C871" s="98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</row>
    <row r="872" spans="2:22" ht="12.75" customHeight="1" x14ac:dyDescent="0.3">
      <c r="B872" s="98"/>
      <c r="C872" s="98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</row>
    <row r="873" spans="2:22" ht="12.75" customHeight="1" x14ac:dyDescent="0.3">
      <c r="B873" s="98"/>
      <c r="C873" s="98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</row>
    <row r="874" spans="2:22" ht="12.75" customHeight="1" x14ac:dyDescent="0.3">
      <c r="B874" s="98"/>
      <c r="C874" s="98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</row>
    <row r="875" spans="2:22" ht="12.75" customHeight="1" x14ac:dyDescent="0.3">
      <c r="B875" s="98"/>
      <c r="C875" s="98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</row>
    <row r="876" spans="2:22" ht="12.75" customHeight="1" x14ac:dyDescent="0.3">
      <c r="B876" s="98"/>
      <c r="C876" s="98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</row>
    <row r="877" spans="2:22" ht="12.75" customHeight="1" x14ac:dyDescent="0.3">
      <c r="B877" s="98"/>
      <c r="C877" s="98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</row>
    <row r="878" spans="2:22" ht="12.75" customHeight="1" x14ac:dyDescent="0.3">
      <c r="B878" s="98"/>
      <c r="C878" s="98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</row>
    <row r="879" spans="2:22" ht="12.75" customHeight="1" x14ac:dyDescent="0.3">
      <c r="B879" s="98"/>
      <c r="C879" s="98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</row>
    <row r="880" spans="2:22" ht="12.75" customHeight="1" x14ac:dyDescent="0.3">
      <c r="B880" s="98"/>
      <c r="C880" s="98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</row>
    <row r="881" spans="2:22" ht="12.75" customHeight="1" x14ac:dyDescent="0.3">
      <c r="B881" s="98"/>
      <c r="C881" s="98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</row>
    <row r="882" spans="2:22" ht="12.75" customHeight="1" x14ac:dyDescent="0.3">
      <c r="B882" s="98"/>
      <c r="C882" s="98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</row>
    <row r="883" spans="2:22" ht="12.75" customHeight="1" x14ac:dyDescent="0.3">
      <c r="B883" s="98"/>
      <c r="C883" s="98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</row>
    <row r="884" spans="2:22" ht="12.75" customHeight="1" x14ac:dyDescent="0.3">
      <c r="B884" s="98"/>
      <c r="C884" s="98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</row>
    <row r="885" spans="2:22" ht="12.75" customHeight="1" x14ac:dyDescent="0.3">
      <c r="B885" s="98"/>
      <c r="C885" s="98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</row>
    <row r="886" spans="2:22" ht="12.75" customHeight="1" x14ac:dyDescent="0.3">
      <c r="B886" s="98"/>
      <c r="C886" s="98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</row>
    <row r="887" spans="2:22" ht="12.75" customHeight="1" x14ac:dyDescent="0.3">
      <c r="B887" s="98"/>
      <c r="C887" s="98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</row>
    <row r="888" spans="2:22" ht="12.75" customHeight="1" x14ac:dyDescent="0.3">
      <c r="B888" s="98"/>
      <c r="C888" s="98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</row>
    <row r="889" spans="2:22" ht="12.75" customHeight="1" x14ac:dyDescent="0.3">
      <c r="B889" s="98"/>
      <c r="C889" s="98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</row>
    <row r="890" spans="2:22" ht="12.75" customHeight="1" x14ac:dyDescent="0.3">
      <c r="B890" s="98"/>
      <c r="C890" s="98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</row>
    <row r="891" spans="2:22" ht="12.75" customHeight="1" x14ac:dyDescent="0.3">
      <c r="B891" s="98"/>
      <c r="C891" s="98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</row>
    <row r="892" spans="2:22" ht="12.75" customHeight="1" x14ac:dyDescent="0.3">
      <c r="B892" s="98"/>
      <c r="C892" s="98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</row>
    <row r="893" spans="2:22" ht="12.75" customHeight="1" x14ac:dyDescent="0.3">
      <c r="B893" s="98"/>
      <c r="C893" s="98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</row>
    <row r="894" spans="2:22" ht="12.75" customHeight="1" x14ac:dyDescent="0.3">
      <c r="B894" s="98"/>
      <c r="C894" s="98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</row>
    <row r="895" spans="2:22" ht="12.75" customHeight="1" x14ac:dyDescent="0.3">
      <c r="B895" s="98"/>
      <c r="C895" s="98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</row>
    <row r="896" spans="2:22" ht="12.75" customHeight="1" x14ac:dyDescent="0.3">
      <c r="B896" s="98"/>
      <c r="C896" s="98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</row>
    <row r="897" spans="2:22" ht="12.75" customHeight="1" x14ac:dyDescent="0.3">
      <c r="B897" s="98"/>
      <c r="C897" s="98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</row>
    <row r="898" spans="2:22" ht="12.75" customHeight="1" x14ac:dyDescent="0.3">
      <c r="B898" s="98"/>
      <c r="C898" s="98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</row>
    <row r="899" spans="2:22" ht="12.75" customHeight="1" x14ac:dyDescent="0.3">
      <c r="B899" s="98"/>
      <c r="C899" s="98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</row>
    <row r="900" spans="2:22" ht="12.75" customHeight="1" x14ac:dyDescent="0.3">
      <c r="B900" s="98"/>
      <c r="C900" s="98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</row>
    <row r="901" spans="2:22" ht="12.75" customHeight="1" x14ac:dyDescent="0.3">
      <c r="B901" s="98"/>
      <c r="C901" s="98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</row>
    <row r="902" spans="2:22" ht="12.75" customHeight="1" x14ac:dyDescent="0.3">
      <c r="B902" s="98"/>
      <c r="C902" s="98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</row>
    <row r="903" spans="2:22" ht="12.75" customHeight="1" x14ac:dyDescent="0.3">
      <c r="B903" s="98"/>
      <c r="C903" s="98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</row>
    <row r="904" spans="2:22" ht="12.75" customHeight="1" x14ac:dyDescent="0.3">
      <c r="B904" s="98"/>
      <c r="C904" s="98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</row>
    <row r="905" spans="2:22" ht="12.75" customHeight="1" x14ac:dyDescent="0.3">
      <c r="B905" s="98"/>
      <c r="C905" s="98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</row>
    <row r="906" spans="2:22" ht="12.75" customHeight="1" x14ac:dyDescent="0.3">
      <c r="B906" s="98"/>
      <c r="C906" s="98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</row>
    <row r="907" spans="2:22" ht="12.75" customHeight="1" x14ac:dyDescent="0.3">
      <c r="B907" s="98"/>
      <c r="C907" s="98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</row>
    <row r="908" spans="2:22" ht="12.75" customHeight="1" x14ac:dyDescent="0.3">
      <c r="B908" s="98"/>
      <c r="C908" s="98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</row>
    <row r="909" spans="2:22" ht="12.75" customHeight="1" x14ac:dyDescent="0.3">
      <c r="B909" s="98"/>
      <c r="C909" s="98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</row>
    <row r="910" spans="2:22" ht="12.75" customHeight="1" x14ac:dyDescent="0.3">
      <c r="B910" s="98"/>
      <c r="C910" s="98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</row>
    <row r="911" spans="2:22" ht="12.75" customHeight="1" x14ac:dyDescent="0.3">
      <c r="B911" s="98"/>
      <c r="C911" s="98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</row>
    <row r="912" spans="2:22" ht="12.75" customHeight="1" x14ac:dyDescent="0.3">
      <c r="B912" s="98"/>
      <c r="C912" s="98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</row>
    <row r="913" spans="2:22" ht="12.75" customHeight="1" x14ac:dyDescent="0.3">
      <c r="B913" s="98"/>
      <c r="C913" s="98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</row>
    <row r="914" spans="2:22" ht="12.75" customHeight="1" x14ac:dyDescent="0.3">
      <c r="B914" s="98"/>
      <c r="C914" s="98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</row>
    <row r="915" spans="2:22" ht="12.75" customHeight="1" x14ac:dyDescent="0.3">
      <c r="B915" s="98"/>
      <c r="C915" s="98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</row>
    <row r="916" spans="2:22" ht="12.75" customHeight="1" x14ac:dyDescent="0.3">
      <c r="B916" s="98"/>
      <c r="C916" s="98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</row>
    <row r="917" spans="2:22" ht="12.75" customHeight="1" x14ac:dyDescent="0.3">
      <c r="B917" s="98"/>
      <c r="C917" s="98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</row>
    <row r="918" spans="2:22" ht="12.75" customHeight="1" x14ac:dyDescent="0.3">
      <c r="B918" s="98"/>
      <c r="C918" s="98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</row>
    <row r="919" spans="2:22" ht="12.75" customHeight="1" x14ac:dyDescent="0.3">
      <c r="B919" s="98"/>
      <c r="C919" s="98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</row>
    <row r="920" spans="2:22" ht="12.75" customHeight="1" x14ac:dyDescent="0.3">
      <c r="B920" s="98"/>
      <c r="C920" s="98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</row>
    <row r="921" spans="2:22" ht="12.75" customHeight="1" x14ac:dyDescent="0.3">
      <c r="B921" s="98"/>
      <c r="C921" s="98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</row>
    <row r="922" spans="2:22" ht="12.75" customHeight="1" x14ac:dyDescent="0.3">
      <c r="B922" s="98"/>
      <c r="C922" s="98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</row>
    <row r="923" spans="2:22" ht="12.75" customHeight="1" x14ac:dyDescent="0.3">
      <c r="B923" s="98"/>
      <c r="C923" s="98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</row>
    <row r="924" spans="2:22" ht="12.75" customHeight="1" x14ac:dyDescent="0.3">
      <c r="B924" s="98"/>
      <c r="C924" s="98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</row>
    <row r="925" spans="2:22" ht="12.75" customHeight="1" x14ac:dyDescent="0.3">
      <c r="B925" s="98"/>
      <c r="C925" s="98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</row>
    <row r="926" spans="2:22" ht="12.75" customHeight="1" x14ac:dyDescent="0.3">
      <c r="B926" s="98"/>
      <c r="C926" s="98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</row>
    <row r="927" spans="2:22" ht="12.75" customHeight="1" x14ac:dyDescent="0.3">
      <c r="B927" s="98"/>
      <c r="C927" s="98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</row>
    <row r="928" spans="2:22" ht="12.75" customHeight="1" x14ac:dyDescent="0.3">
      <c r="B928" s="98"/>
      <c r="C928" s="98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</row>
    <row r="929" spans="2:22" ht="12.75" customHeight="1" x14ac:dyDescent="0.3">
      <c r="B929" s="98"/>
      <c r="C929" s="98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</row>
    <row r="930" spans="2:22" ht="12.75" customHeight="1" x14ac:dyDescent="0.3">
      <c r="B930" s="98"/>
      <c r="C930" s="98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</row>
    <row r="931" spans="2:22" ht="12.75" customHeight="1" x14ac:dyDescent="0.3">
      <c r="B931" s="98"/>
      <c r="C931" s="98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</row>
    <row r="932" spans="2:22" ht="12.75" customHeight="1" x14ac:dyDescent="0.3">
      <c r="B932" s="98"/>
      <c r="C932" s="98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</row>
    <row r="933" spans="2:22" ht="12.75" customHeight="1" x14ac:dyDescent="0.3">
      <c r="B933" s="98"/>
      <c r="C933" s="98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</row>
    <row r="934" spans="2:22" ht="12.75" customHeight="1" x14ac:dyDescent="0.3">
      <c r="B934" s="98"/>
      <c r="C934" s="98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</row>
    <row r="935" spans="2:22" ht="12.75" customHeight="1" x14ac:dyDescent="0.3">
      <c r="B935" s="98"/>
      <c r="C935" s="98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</row>
    <row r="936" spans="2:22" ht="12.75" customHeight="1" x14ac:dyDescent="0.3">
      <c r="B936" s="98"/>
      <c r="C936" s="98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</row>
    <row r="937" spans="2:22" ht="12.75" customHeight="1" x14ac:dyDescent="0.3">
      <c r="B937" s="98"/>
      <c r="C937" s="98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</row>
    <row r="938" spans="2:22" ht="12.75" customHeight="1" x14ac:dyDescent="0.3">
      <c r="B938" s="98"/>
      <c r="C938" s="98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</row>
    <row r="939" spans="2:22" ht="12.75" customHeight="1" x14ac:dyDescent="0.3">
      <c r="B939" s="98"/>
      <c r="C939" s="98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</row>
    <row r="940" spans="2:22" ht="12.75" customHeight="1" x14ac:dyDescent="0.3">
      <c r="B940" s="98"/>
      <c r="C940" s="98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</row>
    <row r="941" spans="2:22" ht="12.75" customHeight="1" x14ac:dyDescent="0.3">
      <c r="B941" s="98"/>
      <c r="C941" s="98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</row>
    <row r="942" spans="2:22" ht="12.75" customHeight="1" x14ac:dyDescent="0.3">
      <c r="B942" s="98"/>
      <c r="C942" s="98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</row>
    <row r="943" spans="2:22" ht="12.75" customHeight="1" x14ac:dyDescent="0.3">
      <c r="B943" s="98"/>
      <c r="C943" s="98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</row>
    <row r="944" spans="2:22" ht="12.75" customHeight="1" x14ac:dyDescent="0.3">
      <c r="B944" s="98"/>
      <c r="C944" s="98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</row>
    <row r="945" spans="2:22" ht="12.75" customHeight="1" x14ac:dyDescent="0.3">
      <c r="B945" s="98"/>
      <c r="C945" s="98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</row>
    <row r="946" spans="2:22" ht="12.75" customHeight="1" x14ac:dyDescent="0.3">
      <c r="B946" s="98"/>
      <c r="C946" s="98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</row>
    <row r="947" spans="2:22" ht="12.75" customHeight="1" x14ac:dyDescent="0.3">
      <c r="B947" s="98"/>
      <c r="C947" s="98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</row>
    <row r="948" spans="2:22" ht="12.75" customHeight="1" x14ac:dyDescent="0.3">
      <c r="B948" s="98"/>
      <c r="C948" s="98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</row>
    <row r="949" spans="2:22" ht="12.75" customHeight="1" x14ac:dyDescent="0.3">
      <c r="B949" s="98"/>
      <c r="C949" s="98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</row>
    <row r="950" spans="2:22" ht="12.75" customHeight="1" x14ac:dyDescent="0.3">
      <c r="B950" s="98"/>
      <c r="C950" s="98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</row>
    <row r="951" spans="2:22" ht="12.75" customHeight="1" x14ac:dyDescent="0.3">
      <c r="B951" s="98"/>
      <c r="C951" s="98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</row>
    <row r="952" spans="2:22" ht="12.75" customHeight="1" x14ac:dyDescent="0.3">
      <c r="B952" s="98"/>
      <c r="C952" s="98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</row>
    <row r="953" spans="2:22" ht="12.75" customHeight="1" x14ac:dyDescent="0.3">
      <c r="B953" s="98"/>
      <c r="C953" s="98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</row>
    <row r="954" spans="2:22" ht="12.75" customHeight="1" x14ac:dyDescent="0.3">
      <c r="B954" s="98"/>
      <c r="C954" s="98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</row>
    <row r="955" spans="2:22" ht="12.75" customHeight="1" x14ac:dyDescent="0.3">
      <c r="B955" s="98"/>
      <c r="C955" s="98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</row>
    <row r="956" spans="2:22" ht="12.75" customHeight="1" x14ac:dyDescent="0.3">
      <c r="B956" s="98"/>
      <c r="C956" s="98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</row>
    <row r="957" spans="2:22" ht="12.75" customHeight="1" x14ac:dyDescent="0.3">
      <c r="B957" s="98"/>
      <c r="C957" s="98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</row>
    <row r="958" spans="2:22" ht="12.75" customHeight="1" x14ac:dyDescent="0.3">
      <c r="B958" s="98"/>
      <c r="C958" s="98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</row>
    <row r="959" spans="2:22" ht="12.75" customHeight="1" x14ac:dyDescent="0.3">
      <c r="B959" s="98"/>
      <c r="C959" s="98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</row>
    <row r="960" spans="2:22" ht="12.75" customHeight="1" x14ac:dyDescent="0.3">
      <c r="B960" s="98"/>
      <c r="C960" s="98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</row>
    <row r="961" spans="2:22" ht="12.75" customHeight="1" x14ac:dyDescent="0.3">
      <c r="B961" s="98"/>
      <c r="C961" s="98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</row>
    <row r="962" spans="2:22" ht="12.75" customHeight="1" x14ac:dyDescent="0.3">
      <c r="B962" s="98"/>
      <c r="C962" s="98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</row>
    <row r="963" spans="2:22" ht="12.75" customHeight="1" x14ac:dyDescent="0.3">
      <c r="B963" s="98"/>
      <c r="C963" s="98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</row>
    <row r="964" spans="2:22" ht="12.75" customHeight="1" x14ac:dyDescent="0.3">
      <c r="B964" s="98"/>
      <c r="C964" s="98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</row>
    <row r="965" spans="2:22" ht="12.75" customHeight="1" x14ac:dyDescent="0.3">
      <c r="B965" s="98"/>
      <c r="C965" s="98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</row>
    <row r="966" spans="2:22" ht="12.75" customHeight="1" x14ac:dyDescent="0.3">
      <c r="B966" s="98"/>
      <c r="C966" s="98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</row>
    <row r="967" spans="2:22" ht="12.75" customHeight="1" x14ac:dyDescent="0.3">
      <c r="B967" s="98"/>
      <c r="C967" s="98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</row>
    <row r="968" spans="2:22" ht="12.75" customHeight="1" x14ac:dyDescent="0.3">
      <c r="B968" s="98"/>
      <c r="C968" s="98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</row>
    <row r="969" spans="2:22" ht="12.75" customHeight="1" x14ac:dyDescent="0.3">
      <c r="B969" s="98"/>
      <c r="C969" s="98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</row>
    <row r="970" spans="2:22" ht="12.75" customHeight="1" x14ac:dyDescent="0.3">
      <c r="B970" s="98"/>
      <c r="C970" s="98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</row>
    <row r="971" spans="2:22" ht="12.75" customHeight="1" x14ac:dyDescent="0.3">
      <c r="B971" s="98"/>
      <c r="C971" s="98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</row>
    <row r="972" spans="2:22" ht="12.75" customHeight="1" x14ac:dyDescent="0.3">
      <c r="B972" s="98"/>
      <c r="C972" s="98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</row>
    <row r="973" spans="2:22" ht="12.75" customHeight="1" x14ac:dyDescent="0.3">
      <c r="B973" s="98"/>
      <c r="C973" s="98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</row>
    <row r="974" spans="2:22" ht="12.75" customHeight="1" x14ac:dyDescent="0.3">
      <c r="B974" s="98"/>
      <c r="C974" s="98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</row>
    <row r="975" spans="2:22" ht="12.75" customHeight="1" x14ac:dyDescent="0.3">
      <c r="B975" s="98"/>
      <c r="C975" s="98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</row>
    <row r="976" spans="2:22" ht="12.75" customHeight="1" x14ac:dyDescent="0.3">
      <c r="B976" s="98"/>
      <c r="C976" s="98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</row>
    <row r="977" spans="2:22" ht="12.75" customHeight="1" x14ac:dyDescent="0.3">
      <c r="B977" s="98"/>
      <c r="C977" s="98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</row>
    <row r="978" spans="2:22" ht="12.75" customHeight="1" x14ac:dyDescent="0.3">
      <c r="B978" s="98"/>
      <c r="C978" s="98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</row>
    <row r="979" spans="2:22" ht="12.75" customHeight="1" x14ac:dyDescent="0.3">
      <c r="B979" s="98"/>
      <c r="C979" s="98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</row>
    <row r="980" spans="2:22" ht="12.75" customHeight="1" x14ac:dyDescent="0.3">
      <c r="B980" s="98"/>
      <c r="C980" s="98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</row>
    <row r="981" spans="2:22" ht="12.75" customHeight="1" x14ac:dyDescent="0.3">
      <c r="B981" s="98"/>
      <c r="C981" s="98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</row>
    <row r="982" spans="2:22" ht="12.75" customHeight="1" x14ac:dyDescent="0.3">
      <c r="B982" s="98"/>
      <c r="C982" s="98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</row>
    <row r="983" spans="2:22" ht="12.75" customHeight="1" x14ac:dyDescent="0.3">
      <c r="B983" s="98"/>
      <c r="C983" s="98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</row>
    <row r="984" spans="2:22" ht="12.75" customHeight="1" x14ac:dyDescent="0.3">
      <c r="B984" s="98"/>
      <c r="C984" s="98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</row>
    <row r="985" spans="2:22" ht="12.75" customHeight="1" x14ac:dyDescent="0.3">
      <c r="B985" s="98"/>
      <c r="C985" s="98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</row>
    <row r="986" spans="2:22" ht="12.75" customHeight="1" x14ac:dyDescent="0.3">
      <c r="B986" s="98"/>
      <c r="C986" s="98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</row>
    <row r="987" spans="2:22" ht="12.75" customHeight="1" x14ac:dyDescent="0.3">
      <c r="B987" s="98"/>
      <c r="C987" s="98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</row>
    <row r="988" spans="2:22" ht="12.75" customHeight="1" x14ac:dyDescent="0.3">
      <c r="B988" s="98"/>
      <c r="C988" s="98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</row>
    <row r="989" spans="2:22" ht="12.75" customHeight="1" x14ac:dyDescent="0.3">
      <c r="B989" s="98"/>
      <c r="C989" s="98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</row>
    <row r="990" spans="2:22" ht="12.75" customHeight="1" x14ac:dyDescent="0.3">
      <c r="B990" s="98"/>
      <c r="C990" s="98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</row>
    <row r="991" spans="2:22" ht="12.75" customHeight="1" x14ac:dyDescent="0.3">
      <c r="B991" s="98"/>
      <c r="C991" s="98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</row>
    <row r="992" spans="2:22" ht="12.75" customHeight="1" x14ac:dyDescent="0.3">
      <c r="B992" s="98"/>
      <c r="C992" s="98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</row>
    <row r="993" spans="2:22" ht="12.75" customHeight="1" x14ac:dyDescent="0.3">
      <c r="B993" s="98"/>
      <c r="C993" s="98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</row>
    <row r="994" spans="2:22" ht="12.75" customHeight="1" x14ac:dyDescent="0.3">
      <c r="B994" s="98"/>
      <c r="C994" s="98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</row>
    <row r="995" spans="2:22" ht="12.75" customHeight="1" x14ac:dyDescent="0.3">
      <c r="B995" s="98"/>
      <c r="C995" s="98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</row>
    <row r="996" spans="2:22" ht="12.75" customHeight="1" x14ac:dyDescent="0.3">
      <c r="B996" s="98"/>
      <c r="C996" s="98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</row>
    <row r="997" spans="2:22" ht="12.75" customHeight="1" x14ac:dyDescent="0.3">
      <c r="B997" s="98"/>
      <c r="C997" s="98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</row>
    <row r="998" spans="2:22" ht="12.75" customHeight="1" x14ac:dyDescent="0.3">
      <c r="B998" s="98"/>
      <c r="C998" s="98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</row>
    <row r="999" spans="2:22" ht="12.75" customHeight="1" x14ac:dyDescent="0.3">
      <c r="B999" s="98"/>
      <c r="C999" s="98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</row>
    <row r="1000" spans="2:22" ht="12.75" customHeight="1" x14ac:dyDescent="0.3">
      <c r="B1000" s="98"/>
      <c r="C1000" s="98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</row>
    <row r="1001" spans="2:22" ht="12.75" customHeight="1" x14ac:dyDescent="0.3">
      <c r="B1001" s="98"/>
      <c r="C1001" s="98"/>
      <c r="D1001" s="82"/>
      <c r="E1001" s="82"/>
      <c r="F1001" s="82"/>
      <c r="G1001" s="82"/>
      <c r="H1001" s="82"/>
      <c r="I1001" s="82"/>
      <c r="J1001" s="82"/>
      <c r="K1001" s="82"/>
      <c r="L1001" s="82"/>
      <c r="M1001" s="82"/>
      <c r="N1001" s="82"/>
      <c r="O1001" s="82"/>
      <c r="P1001" s="82"/>
      <c r="Q1001" s="82"/>
      <c r="R1001" s="82"/>
      <c r="S1001" s="82"/>
      <c r="T1001" s="82"/>
      <c r="U1001" s="82"/>
      <c r="V1001" s="82"/>
    </row>
  </sheetData>
  <mergeCells count="1">
    <mergeCell ref="B3:H3"/>
  </mergeCells>
  <dataValidations count="2">
    <dataValidation type="decimal" operator="greaterThanOrEqual" allowBlank="1" showErrorMessage="1" sqref="G5:G9">
      <formula1>0</formula1>
    </dataValidation>
    <dataValidation type="date" operator="greaterThanOrEqual" allowBlank="1" showErrorMessage="1" sqref="E5:F9">
      <formula1>42370</formula1>
    </dataValidation>
  </dataValidations>
  <pageMargins left="0" right="0" top="0.98425196850393704" bottom="0.98425196850393704" header="0.51181102362204722" footer="0.51181102362204722"/>
  <pageSetup scale="94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"/>
  <sheetViews>
    <sheetView view="pageBreakPreview" topLeftCell="D1" zoomScale="87" zoomScaleNormal="100" zoomScaleSheetLayoutView="87" workbookViewId="0">
      <selection activeCell="A2" sqref="A2:K2"/>
    </sheetView>
  </sheetViews>
  <sheetFormatPr defaultColWidth="9.140625" defaultRowHeight="15" x14ac:dyDescent="0.25"/>
  <cols>
    <col min="1" max="1" width="4.42578125" style="89" customWidth="1"/>
    <col min="2" max="2" width="4.42578125" style="118" customWidth="1"/>
    <col min="3" max="3" width="10.5703125" style="118" bestFit="1" customWidth="1"/>
    <col min="4" max="4" width="14.85546875" style="89" customWidth="1"/>
    <col min="5" max="5" width="11.42578125" style="89" customWidth="1"/>
    <col min="6" max="6" width="15" style="89" customWidth="1"/>
    <col min="7" max="7" width="15.42578125" style="89" bestFit="1" customWidth="1"/>
    <col min="8" max="8" width="12.42578125" style="89" customWidth="1"/>
    <col min="9" max="9" width="7.85546875" style="89" customWidth="1"/>
    <col min="10" max="10" width="14.140625" style="89" customWidth="1"/>
    <col min="11" max="11" width="8.140625" style="89" customWidth="1"/>
    <col min="12" max="12" width="5" style="89" customWidth="1"/>
    <col min="13" max="13" width="8.85546875" style="89" customWidth="1"/>
    <col min="14" max="14" width="12.42578125" style="89" customWidth="1"/>
    <col min="15" max="15" width="8.140625" style="89" customWidth="1"/>
    <col min="16" max="16" width="5.42578125" style="89" customWidth="1"/>
    <col min="17" max="17" width="8.140625" style="89" customWidth="1"/>
    <col min="18" max="18" width="12.140625" style="89" customWidth="1"/>
    <col min="19" max="19" width="11.140625" style="89" customWidth="1"/>
    <col min="20" max="20" width="5.42578125" style="89" customWidth="1"/>
    <col min="21" max="21" width="11.42578125" style="89" customWidth="1"/>
    <col min="22" max="24" width="11.140625" style="89" customWidth="1"/>
    <col min="25" max="25" width="14.42578125" style="89" customWidth="1"/>
    <col min="26" max="16384" width="9.140625" style="89"/>
  </cols>
  <sheetData>
    <row r="1" spans="1:30" x14ac:dyDescent="0.25">
      <c r="A1" s="86"/>
      <c r="B1" s="104"/>
      <c r="C1" s="104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30" ht="23.25" customHeight="1" x14ac:dyDescent="0.25">
      <c r="A2" s="86"/>
      <c r="B2" s="100" t="s">
        <v>84</v>
      </c>
      <c r="C2" s="100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8"/>
      <c r="AA2" s="108"/>
      <c r="AB2" s="108"/>
      <c r="AC2" s="108"/>
      <c r="AD2" s="108"/>
    </row>
    <row r="3" spans="1:30" ht="34.5" customHeight="1" x14ac:dyDescent="0.25">
      <c r="A3" s="86"/>
      <c r="B3" s="221" t="s">
        <v>148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131"/>
      <c r="X3" s="131"/>
      <c r="Y3" s="132"/>
      <c r="Z3" s="88"/>
      <c r="AA3" s="88"/>
      <c r="AB3" s="88"/>
      <c r="AC3" s="88"/>
      <c r="AD3" s="88"/>
    </row>
    <row r="4" spans="1:30" s="133" customFormat="1" ht="22.5" customHeight="1" x14ac:dyDescent="0.25">
      <c r="A4" s="106"/>
      <c r="B4" s="225"/>
      <c r="C4" s="225" t="s">
        <v>22</v>
      </c>
      <c r="D4" s="225" t="s">
        <v>78</v>
      </c>
      <c r="E4" s="225" t="s">
        <v>7</v>
      </c>
      <c r="F4" s="225" t="s">
        <v>81</v>
      </c>
      <c r="G4" s="221" t="s">
        <v>82</v>
      </c>
      <c r="H4" s="222"/>
      <c r="I4" s="223"/>
      <c r="J4" s="221">
        <f>'ცხრილი 3'!I4</f>
        <v>2021</v>
      </c>
      <c r="K4" s="222"/>
      <c r="L4" s="222"/>
      <c r="M4" s="223"/>
      <c r="N4" s="221">
        <f>J4+1</f>
        <v>2022</v>
      </c>
      <c r="O4" s="222"/>
      <c r="P4" s="222"/>
      <c r="Q4" s="223"/>
      <c r="R4" s="221">
        <f>N4+1</f>
        <v>2023</v>
      </c>
      <c r="S4" s="222"/>
      <c r="T4" s="222"/>
      <c r="U4" s="223"/>
      <c r="V4" s="111">
        <f>R4+1</f>
        <v>2024</v>
      </c>
      <c r="W4" s="111">
        <f>V4+1</f>
        <v>2025</v>
      </c>
      <c r="X4" s="111">
        <f>W4+1</f>
        <v>2026</v>
      </c>
      <c r="Y4" s="225" t="s">
        <v>28</v>
      </c>
    </row>
    <row r="5" spans="1:30" s="136" customFormat="1" ht="57.75" customHeight="1" x14ac:dyDescent="0.25">
      <c r="A5" s="134"/>
      <c r="B5" s="226"/>
      <c r="C5" s="226"/>
      <c r="D5" s="226"/>
      <c r="E5" s="226"/>
      <c r="F5" s="226"/>
      <c r="G5" s="111" t="s">
        <v>79</v>
      </c>
      <c r="H5" s="111" t="s">
        <v>149</v>
      </c>
      <c r="I5" s="111" t="s">
        <v>83</v>
      </c>
      <c r="J5" s="111" t="s">
        <v>103</v>
      </c>
      <c r="K5" s="111" t="s">
        <v>118</v>
      </c>
      <c r="L5" s="111" t="s">
        <v>80</v>
      </c>
      <c r="M5" s="111" t="s">
        <v>32</v>
      </c>
      <c r="N5" s="111" t="s">
        <v>103</v>
      </c>
      <c r="O5" s="111" t="s">
        <v>118</v>
      </c>
      <c r="P5" s="111" t="s">
        <v>80</v>
      </c>
      <c r="Q5" s="111" t="s">
        <v>32</v>
      </c>
      <c r="R5" s="111" t="s">
        <v>103</v>
      </c>
      <c r="S5" s="111" t="s">
        <v>125</v>
      </c>
      <c r="T5" s="111" t="s">
        <v>80</v>
      </c>
      <c r="U5" s="111" t="s">
        <v>32</v>
      </c>
      <c r="V5" s="111" t="s">
        <v>125</v>
      </c>
      <c r="W5" s="111" t="s">
        <v>125</v>
      </c>
      <c r="X5" s="111" t="s">
        <v>125</v>
      </c>
      <c r="Y5" s="226"/>
      <c r="Z5" s="135"/>
      <c r="AA5" s="135"/>
      <c r="AB5" s="135"/>
      <c r="AC5" s="135"/>
      <c r="AD5" s="135"/>
    </row>
    <row r="6" spans="1:30" ht="18.75" customHeight="1" x14ac:dyDescent="0.25">
      <c r="A6" s="86"/>
      <c r="B6" s="109">
        <v>1</v>
      </c>
      <c r="C6" s="109"/>
      <c r="D6" s="113"/>
      <c r="E6" s="113"/>
      <c r="F6" s="113"/>
      <c r="G6" s="113"/>
      <c r="H6" s="113"/>
      <c r="I6" s="113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4"/>
      <c r="W6" s="114"/>
      <c r="X6" s="114"/>
      <c r="Y6" s="114"/>
      <c r="Z6" s="88"/>
      <c r="AA6" s="88"/>
      <c r="AB6" s="88"/>
      <c r="AC6" s="88"/>
      <c r="AD6" s="88"/>
    </row>
    <row r="7" spans="1:30" ht="18.75" customHeight="1" x14ac:dyDescent="0.25">
      <c r="A7" s="86"/>
      <c r="B7" s="109">
        <v>2</v>
      </c>
      <c r="C7" s="109"/>
      <c r="D7" s="113"/>
      <c r="E7" s="113"/>
      <c r="F7" s="113"/>
      <c r="G7" s="113"/>
      <c r="H7" s="113"/>
      <c r="I7" s="113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4"/>
      <c r="W7" s="114"/>
      <c r="X7" s="114"/>
      <c r="Y7" s="114"/>
      <c r="Z7" s="88"/>
      <c r="AA7" s="88"/>
      <c r="AB7" s="88"/>
      <c r="AC7" s="88"/>
      <c r="AD7" s="88"/>
    </row>
    <row r="8" spans="1:30" ht="18.75" customHeight="1" x14ac:dyDescent="0.25">
      <c r="A8" s="86"/>
      <c r="B8" s="109">
        <v>3</v>
      </c>
      <c r="C8" s="109"/>
      <c r="D8" s="113"/>
      <c r="E8" s="113"/>
      <c r="F8" s="113"/>
      <c r="G8" s="113"/>
      <c r="H8" s="113"/>
      <c r="I8" s="113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4"/>
      <c r="W8" s="114"/>
      <c r="X8" s="114"/>
      <c r="Y8" s="114"/>
      <c r="Z8" s="88"/>
      <c r="AA8" s="88"/>
      <c r="AB8" s="88"/>
      <c r="AC8" s="88"/>
      <c r="AD8" s="88"/>
    </row>
    <row r="9" spans="1:30" ht="18.75" customHeight="1" x14ac:dyDescent="0.25">
      <c r="A9" s="86"/>
      <c r="B9" s="109">
        <v>4</v>
      </c>
      <c r="C9" s="115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</row>
    <row r="10" spans="1:30" ht="18.75" customHeight="1" x14ac:dyDescent="0.25">
      <c r="A10" s="86"/>
      <c r="B10" s="109">
        <v>5</v>
      </c>
      <c r="C10" s="115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</row>
    <row r="11" spans="1:30" x14ac:dyDescent="0.25">
      <c r="A11" s="86"/>
      <c r="B11" s="104"/>
      <c r="C11" s="104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</row>
    <row r="15" spans="1:30" x14ac:dyDescent="0.25">
      <c r="B15" s="117"/>
    </row>
  </sheetData>
  <mergeCells count="11">
    <mergeCell ref="Y4:Y5"/>
    <mergeCell ref="R4:U4"/>
    <mergeCell ref="B3:V3"/>
    <mergeCell ref="G4:I4"/>
    <mergeCell ref="F4:F5"/>
    <mergeCell ref="C4:C5"/>
    <mergeCell ref="D4:D5"/>
    <mergeCell ref="B4:B5"/>
    <mergeCell ref="E4:E5"/>
    <mergeCell ref="J4:M4"/>
    <mergeCell ref="N4:Q4"/>
  </mergeCells>
  <pageMargins left="0" right="0" top="0.75" bottom="0.75" header="0.3" footer="0.3"/>
  <pageSetup paperSize="9" scale="56" orientation="landscape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"/>
  <sheetViews>
    <sheetView view="pageBreakPreview" topLeftCell="J1" zoomScale="87" zoomScaleNormal="100" zoomScaleSheetLayoutView="87" workbookViewId="0">
      <selection activeCell="A2" sqref="A2:K2"/>
    </sheetView>
  </sheetViews>
  <sheetFormatPr defaultColWidth="12.5703125" defaultRowHeight="15" customHeight="1" x14ac:dyDescent="0.25"/>
  <cols>
    <col min="1" max="1" width="4.140625" style="138" customWidth="1"/>
    <col min="2" max="2" width="5.85546875" style="138" customWidth="1"/>
    <col min="3" max="3" width="12" style="138" customWidth="1"/>
    <col min="4" max="4" width="14.42578125" style="138" customWidth="1"/>
    <col min="5" max="5" width="13.140625" style="138" customWidth="1"/>
    <col min="6" max="6" width="16.42578125" style="138" customWidth="1"/>
    <col min="7" max="7" width="9.140625" style="138" customWidth="1"/>
    <col min="8" max="8" width="12.140625" style="138" customWidth="1"/>
    <col min="9" max="9" width="12" style="138" customWidth="1"/>
    <col min="10" max="15" width="9.42578125" style="138" customWidth="1"/>
    <col min="16" max="16" width="11.42578125" style="138" customWidth="1"/>
    <col min="17" max="19" width="9.5703125" style="138" customWidth="1"/>
    <col min="20" max="22" width="11" style="138" customWidth="1"/>
    <col min="23" max="23" width="16.42578125" style="138" customWidth="1"/>
    <col min="24" max="24" width="9.5703125" style="138" customWidth="1"/>
    <col min="25" max="25" width="13.42578125" style="138" customWidth="1"/>
    <col min="26" max="26" width="9.5703125" style="138" customWidth="1"/>
    <col min="27" max="28" width="11" style="138" customWidth="1"/>
    <col min="29" max="29" width="13.42578125" style="138" customWidth="1"/>
    <col min="30" max="30" width="16.42578125" style="138" customWidth="1"/>
    <col min="31" max="33" width="9.5703125" style="138" customWidth="1"/>
    <col min="34" max="34" width="17.42578125" style="138" customWidth="1"/>
    <col min="35" max="39" width="7.5703125" style="138" customWidth="1"/>
    <col min="40" max="16384" width="12.5703125" style="138"/>
  </cols>
  <sheetData>
    <row r="1" spans="1:34" ht="15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</row>
    <row r="2" spans="1:34" ht="19.5" customHeight="1" x14ac:dyDescent="0.25">
      <c r="A2" s="137"/>
      <c r="B2" s="139" t="s">
        <v>131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</row>
    <row r="3" spans="1:34" ht="25.5" customHeight="1" x14ac:dyDescent="0.25">
      <c r="A3" s="137"/>
      <c r="B3" s="227" t="s">
        <v>97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</row>
    <row r="4" spans="1:34" ht="24.75" customHeight="1" x14ac:dyDescent="0.25">
      <c r="A4" s="137"/>
      <c r="B4" s="232"/>
      <c r="C4" s="232" t="s">
        <v>22</v>
      </c>
      <c r="D4" s="232" t="s">
        <v>76</v>
      </c>
      <c r="E4" s="232" t="s">
        <v>3</v>
      </c>
      <c r="F4" s="232" t="s">
        <v>86</v>
      </c>
      <c r="G4" s="232" t="s">
        <v>85</v>
      </c>
      <c r="H4" s="232" t="s">
        <v>91</v>
      </c>
      <c r="I4" s="232" t="s">
        <v>87</v>
      </c>
      <c r="J4" s="229">
        <f>'ცხრილი 10'!J4:M4</f>
        <v>2021</v>
      </c>
      <c r="K4" s="230"/>
      <c r="L4" s="230"/>
      <c r="M4" s="230"/>
      <c r="N4" s="230"/>
      <c r="O4" s="230"/>
      <c r="P4" s="231"/>
      <c r="Q4" s="229">
        <f>J4+1</f>
        <v>2022</v>
      </c>
      <c r="R4" s="230"/>
      <c r="S4" s="230"/>
      <c r="T4" s="230"/>
      <c r="U4" s="230"/>
      <c r="V4" s="230"/>
      <c r="W4" s="231"/>
      <c r="X4" s="229">
        <f>Q4+1</f>
        <v>2023</v>
      </c>
      <c r="Y4" s="230"/>
      <c r="Z4" s="230"/>
      <c r="AA4" s="230"/>
      <c r="AB4" s="230"/>
      <c r="AC4" s="230"/>
      <c r="AD4" s="231"/>
      <c r="AE4" s="140">
        <f>X4+1</f>
        <v>2024</v>
      </c>
      <c r="AF4" s="140">
        <f>AE4+1</f>
        <v>2025</v>
      </c>
      <c r="AG4" s="140">
        <f>AF4+1</f>
        <v>2026</v>
      </c>
      <c r="AH4" s="232" t="s">
        <v>28</v>
      </c>
    </row>
    <row r="5" spans="1:34" ht="89.25" customHeight="1" x14ac:dyDescent="0.25">
      <c r="A5" s="137"/>
      <c r="B5" s="234"/>
      <c r="C5" s="234"/>
      <c r="D5" s="234"/>
      <c r="E5" s="234"/>
      <c r="F5" s="234"/>
      <c r="G5" s="234"/>
      <c r="H5" s="234"/>
      <c r="I5" s="233"/>
      <c r="J5" s="140" t="s">
        <v>90</v>
      </c>
      <c r="K5" s="140" t="s">
        <v>92</v>
      </c>
      <c r="L5" s="140" t="s">
        <v>157</v>
      </c>
      <c r="M5" s="140" t="s">
        <v>32</v>
      </c>
      <c r="N5" s="140" t="s">
        <v>93</v>
      </c>
      <c r="O5" s="140" t="s">
        <v>94</v>
      </c>
      <c r="P5" s="140" t="s">
        <v>88</v>
      </c>
      <c r="Q5" s="140" t="str">
        <f>J5</f>
        <v>გეგმა (ათასი ლარი)</v>
      </c>
      <c r="R5" s="140" t="s">
        <v>92</v>
      </c>
      <c r="S5" s="140" t="s">
        <v>157</v>
      </c>
      <c r="T5" s="140" t="s">
        <v>32</v>
      </c>
      <c r="U5" s="140" t="s">
        <v>93</v>
      </c>
      <c r="V5" s="140" t="s">
        <v>94</v>
      </c>
      <c r="W5" s="140" t="s">
        <v>88</v>
      </c>
      <c r="X5" s="140" t="s">
        <v>90</v>
      </c>
      <c r="Y5" s="140" t="s">
        <v>95</v>
      </c>
      <c r="Z5" s="140" t="s">
        <v>157</v>
      </c>
      <c r="AA5" s="140" t="s">
        <v>32</v>
      </c>
      <c r="AB5" s="140" t="s">
        <v>93</v>
      </c>
      <c r="AC5" s="140" t="s">
        <v>89</v>
      </c>
      <c r="AD5" s="140" t="s">
        <v>88</v>
      </c>
      <c r="AE5" s="140" t="s">
        <v>90</v>
      </c>
      <c r="AF5" s="140" t="s">
        <v>90</v>
      </c>
      <c r="AG5" s="140" t="s">
        <v>90</v>
      </c>
      <c r="AH5" s="233"/>
    </row>
    <row r="6" spans="1:34" x14ac:dyDescent="0.25">
      <c r="A6" s="137"/>
      <c r="B6" s="141">
        <v>1</v>
      </c>
      <c r="C6" s="142"/>
      <c r="D6" s="142"/>
      <c r="E6" s="142"/>
      <c r="F6" s="142"/>
      <c r="G6" s="142"/>
      <c r="H6" s="142"/>
      <c r="I6" s="142"/>
      <c r="J6" s="143"/>
      <c r="K6" s="143"/>
      <c r="L6" s="143"/>
      <c r="M6" s="143"/>
      <c r="N6" s="143"/>
      <c r="O6" s="143"/>
      <c r="P6" s="142"/>
      <c r="Q6" s="143"/>
      <c r="R6" s="143"/>
      <c r="S6" s="143"/>
      <c r="T6" s="143"/>
      <c r="U6" s="143"/>
      <c r="V6" s="143"/>
      <c r="W6" s="142"/>
      <c r="X6" s="143"/>
      <c r="Y6" s="143"/>
      <c r="Z6" s="143"/>
      <c r="AA6" s="143"/>
      <c r="AB6" s="143"/>
      <c r="AC6" s="143"/>
      <c r="AD6" s="142"/>
      <c r="AE6" s="143"/>
      <c r="AF6" s="143"/>
      <c r="AG6" s="143"/>
      <c r="AH6" s="142"/>
    </row>
    <row r="7" spans="1:34" x14ac:dyDescent="0.25">
      <c r="A7" s="137"/>
      <c r="B7" s="141">
        <v>2</v>
      </c>
      <c r="C7" s="142"/>
      <c r="D7" s="142"/>
      <c r="E7" s="142"/>
      <c r="F7" s="142"/>
      <c r="G7" s="142"/>
      <c r="H7" s="142"/>
      <c r="I7" s="142"/>
      <c r="J7" s="143"/>
      <c r="K7" s="143"/>
      <c r="L7" s="143"/>
      <c r="M7" s="143"/>
      <c r="N7" s="143"/>
      <c r="O7" s="143"/>
      <c r="P7" s="142"/>
      <c r="Q7" s="143"/>
      <c r="R7" s="143"/>
      <c r="S7" s="143"/>
      <c r="T7" s="143"/>
      <c r="U7" s="143"/>
      <c r="V7" s="143"/>
      <c r="W7" s="142"/>
      <c r="X7" s="143"/>
      <c r="Y7" s="143"/>
      <c r="Z7" s="143"/>
      <c r="AA7" s="143"/>
      <c r="AB7" s="143"/>
      <c r="AC7" s="143"/>
      <c r="AD7" s="142"/>
      <c r="AE7" s="143"/>
      <c r="AF7" s="143"/>
      <c r="AG7" s="143"/>
      <c r="AH7" s="142"/>
    </row>
    <row r="8" spans="1:34" x14ac:dyDescent="0.25">
      <c r="A8" s="137"/>
      <c r="B8" s="141">
        <v>3</v>
      </c>
      <c r="C8" s="142"/>
      <c r="D8" s="142"/>
      <c r="E8" s="142"/>
      <c r="F8" s="142"/>
      <c r="G8" s="142"/>
      <c r="H8" s="142"/>
      <c r="I8" s="142"/>
      <c r="J8" s="143"/>
      <c r="K8" s="143"/>
      <c r="L8" s="143"/>
      <c r="M8" s="143"/>
      <c r="N8" s="143"/>
      <c r="O8" s="143"/>
      <c r="P8" s="142"/>
      <c r="Q8" s="143"/>
      <c r="R8" s="143"/>
      <c r="S8" s="143"/>
      <c r="T8" s="143"/>
      <c r="U8" s="143"/>
      <c r="V8" s="143"/>
      <c r="W8" s="142"/>
      <c r="X8" s="143"/>
      <c r="Y8" s="143"/>
      <c r="Z8" s="143"/>
      <c r="AA8" s="143"/>
      <c r="AB8" s="143"/>
      <c r="AC8" s="143"/>
      <c r="AD8" s="142"/>
      <c r="AE8" s="143"/>
      <c r="AF8" s="143"/>
      <c r="AG8" s="143"/>
      <c r="AH8" s="142"/>
    </row>
    <row r="9" spans="1:34" x14ac:dyDescent="0.25">
      <c r="A9" s="137"/>
      <c r="B9" s="144">
        <v>4</v>
      </c>
      <c r="C9" s="145"/>
      <c r="D9" s="145"/>
      <c r="E9" s="145"/>
      <c r="F9" s="145"/>
      <c r="G9" s="145"/>
      <c r="H9" s="145"/>
      <c r="I9" s="145"/>
      <c r="J9" s="146"/>
      <c r="K9" s="146"/>
      <c r="L9" s="146"/>
      <c r="M9" s="146"/>
      <c r="N9" s="146"/>
      <c r="O9" s="146"/>
      <c r="P9" s="145"/>
      <c r="Q9" s="146"/>
      <c r="R9" s="146"/>
      <c r="S9" s="146"/>
      <c r="T9" s="146"/>
      <c r="U9" s="146"/>
      <c r="V9" s="146"/>
      <c r="W9" s="145"/>
      <c r="X9" s="146"/>
      <c r="Y9" s="146"/>
      <c r="Z9" s="146"/>
      <c r="AA9" s="146"/>
      <c r="AB9" s="146"/>
      <c r="AC9" s="146"/>
      <c r="AD9" s="145"/>
      <c r="AE9" s="146"/>
      <c r="AF9" s="146"/>
      <c r="AG9" s="146"/>
      <c r="AH9" s="142"/>
    </row>
    <row r="10" spans="1:34" x14ac:dyDescent="0.25">
      <c r="A10" s="137"/>
      <c r="B10" s="144">
        <v>5</v>
      </c>
      <c r="C10" s="145"/>
      <c r="D10" s="145"/>
      <c r="E10" s="145"/>
      <c r="F10" s="145"/>
      <c r="G10" s="145"/>
      <c r="H10" s="145"/>
      <c r="I10" s="145"/>
      <c r="J10" s="146"/>
      <c r="K10" s="146"/>
      <c r="L10" s="146"/>
      <c r="M10" s="146"/>
      <c r="N10" s="146"/>
      <c r="O10" s="146"/>
      <c r="P10" s="145"/>
      <c r="Q10" s="146"/>
      <c r="R10" s="146"/>
      <c r="S10" s="146"/>
      <c r="T10" s="146"/>
      <c r="U10" s="146"/>
      <c r="V10" s="146"/>
      <c r="W10" s="145"/>
      <c r="X10" s="146"/>
      <c r="Y10" s="146"/>
      <c r="Z10" s="146"/>
      <c r="AA10" s="146"/>
      <c r="AB10" s="146"/>
      <c r="AC10" s="146"/>
      <c r="AD10" s="145"/>
      <c r="AE10" s="146"/>
      <c r="AF10" s="146"/>
      <c r="AG10" s="146"/>
      <c r="AH10" s="145"/>
    </row>
  </sheetData>
  <mergeCells count="13">
    <mergeCell ref="B3:AH3"/>
    <mergeCell ref="Q4:W4"/>
    <mergeCell ref="I4:I5"/>
    <mergeCell ref="X4:AD4"/>
    <mergeCell ref="AH4:AH5"/>
    <mergeCell ref="B4:B5"/>
    <mergeCell ref="C4:C5"/>
    <mergeCell ref="D4:D5"/>
    <mergeCell ref="G4:G5"/>
    <mergeCell ref="H4:H5"/>
    <mergeCell ref="E4:E5"/>
    <mergeCell ref="F4:F5"/>
    <mergeCell ref="J4:P4"/>
  </mergeCells>
  <pageMargins left="0" right="0" top="0.98425196850393704" bottom="0.98425196850393704" header="0.51181102362204722" footer="0.51181102362204722"/>
  <pageSetup scale="35" orientation="landscape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"/>
  <sheetViews>
    <sheetView view="pageBreakPreview" topLeftCell="J1" zoomScale="87" zoomScaleNormal="100" zoomScaleSheetLayoutView="87" workbookViewId="0">
      <selection activeCell="A2" sqref="A2:K2"/>
    </sheetView>
  </sheetViews>
  <sheetFormatPr defaultColWidth="12.5703125" defaultRowHeight="15" customHeight="1" x14ac:dyDescent="0.3"/>
  <cols>
    <col min="1" max="1" width="2.5703125" style="148" customWidth="1"/>
    <col min="2" max="2" width="3.42578125" style="148" customWidth="1"/>
    <col min="3" max="3" width="10.5703125" style="148" bestFit="1" customWidth="1"/>
    <col min="4" max="4" width="15.42578125" style="148" bestFit="1" customWidth="1"/>
    <col min="5" max="5" width="14.140625" style="148" bestFit="1" customWidth="1"/>
    <col min="6" max="6" width="9.5703125" style="148" bestFit="1" customWidth="1"/>
    <col min="7" max="7" width="12.85546875" style="148" bestFit="1" customWidth="1"/>
    <col min="8" max="8" width="17.85546875" style="148" bestFit="1" customWidth="1"/>
    <col min="9" max="9" width="8" style="148" bestFit="1" customWidth="1"/>
    <col min="10" max="10" width="9" style="148" bestFit="1" customWidth="1"/>
    <col min="11" max="11" width="8" style="148" bestFit="1" customWidth="1"/>
    <col min="12" max="12" width="9.42578125" style="148" bestFit="1" customWidth="1"/>
    <col min="13" max="13" width="9" style="148" bestFit="1" customWidth="1"/>
    <col min="14" max="14" width="14.42578125" style="148" bestFit="1" customWidth="1"/>
    <col min="15" max="15" width="16.5703125" style="148" bestFit="1" customWidth="1"/>
    <col min="16" max="16" width="8" style="148" bestFit="1" customWidth="1"/>
    <col min="17" max="17" width="10.5703125" style="148" bestFit="1" customWidth="1"/>
    <col min="18" max="18" width="9.5703125" style="148" bestFit="1" customWidth="1"/>
    <col min="19" max="20" width="11.85546875" style="148" bestFit="1" customWidth="1"/>
    <col min="21" max="21" width="14.42578125" style="148" bestFit="1" customWidth="1"/>
    <col min="22" max="22" width="16.5703125" style="148" bestFit="1" customWidth="1"/>
    <col min="23" max="23" width="8" style="148" bestFit="1" customWidth="1"/>
    <col min="24" max="24" width="17" style="148" bestFit="1" customWidth="1"/>
    <col min="25" max="25" width="9.5703125" style="148" bestFit="1" customWidth="1"/>
    <col min="26" max="27" width="11.85546875" style="148" bestFit="1" customWidth="1"/>
    <col min="28" max="28" width="14.42578125" style="148" bestFit="1" customWidth="1"/>
    <col min="29" max="29" width="16.5703125" style="148" bestFit="1" customWidth="1"/>
    <col min="30" max="32" width="8" style="148" bestFit="1" customWidth="1"/>
    <col min="33" max="33" width="13.140625" style="148" bestFit="1" customWidth="1"/>
    <col min="34" max="38" width="7.5703125" style="148" customWidth="1"/>
    <col min="39" max="16384" width="12.5703125" style="148"/>
  </cols>
  <sheetData>
    <row r="1" spans="1:33" ht="15" customHeight="1" x14ac:dyDescent="0.3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3" ht="23.25" customHeight="1" x14ac:dyDescent="0.3">
      <c r="A2" s="147"/>
      <c r="B2" s="149" t="s">
        <v>132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3" ht="45.75" customHeight="1" x14ac:dyDescent="0.3">
      <c r="A3" s="147"/>
      <c r="B3" s="227" t="s">
        <v>96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</row>
    <row r="4" spans="1:33" ht="28.5" customHeight="1" x14ac:dyDescent="0.3">
      <c r="A4" s="147"/>
      <c r="B4" s="232"/>
      <c r="C4" s="232" t="s">
        <v>22</v>
      </c>
      <c r="D4" s="232" t="s">
        <v>76</v>
      </c>
      <c r="E4" s="232" t="s">
        <v>98</v>
      </c>
      <c r="F4" s="232" t="s">
        <v>85</v>
      </c>
      <c r="G4" s="232" t="s">
        <v>91</v>
      </c>
      <c r="H4" s="232" t="s">
        <v>87</v>
      </c>
      <c r="I4" s="229">
        <f>'ცხრილი 3'!I4</f>
        <v>2021</v>
      </c>
      <c r="J4" s="235"/>
      <c r="K4" s="235"/>
      <c r="L4" s="235"/>
      <c r="M4" s="235"/>
      <c r="N4" s="235"/>
      <c r="O4" s="236"/>
      <c r="P4" s="229">
        <f>I4+1</f>
        <v>2022</v>
      </c>
      <c r="Q4" s="235"/>
      <c r="R4" s="235"/>
      <c r="S4" s="235"/>
      <c r="T4" s="235"/>
      <c r="U4" s="235"/>
      <c r="V4" s="236"/>
      <c r="W4" s="229">
        <f>P4+1</f>
        <v>2023</v>
      </c>
      <c r="X4" s="235"/>
      <c r="Y4" s="235"/>
      <c r="Z4" s="235"/>
      <c r="AA4" s="235"/>
      <c r="AB4" s="235"/>
      <c r="AC4" s="236"/>
      <c r="AD4" s="140">
        <f>W4+1</f>
        <v>2024</v>
      </c>
      <c r="AE4" s="140">
        <f>AD4+1</f>
        <v>2025</v>
      </c>
      <c r="AF4" s="140">
        <f>AE4+1</f>
        <v>2026</v>
      </c>
      <c r="AG4" s="232" t="s">
        <v>28</v>
      </c>
    </row>
    <row r="5" spans="1:33" ht="57" customHeight="1" x14ac:dyDescent="0.3">
      <c r="A5" s="147"/>
      <c r="B5" s="237"/>
      <c r="C5" s="237"/>
      <c r="D5" s="237"/>
      <c r="E5" s="237"/>
      <c r="F5" s="237"/>
      <c r="G5" s="237"/>
      <c r="H5" s="233"/>
      <c r="I5" s="140" t="s">
        <v>90</v>
      </c>
      <c r="J5" s="140" t="s">
        <v>92</v>
      </c>
      <c r="K5" s="140" t="s">
        <v>157</v>
      </c>
      <c r="L5" s="140" t="s">
        <v>32</v>
      </c>
      <c r="M5" s="140" t="s">
        <v>93</v>
      </c>
      <c r="N5" s="140" t="s">
        <v>94</v>
      </c>
      <c r="O5" s="140" t="s">
        <v>88</v>
      </c>
      <c r="P5" s="140" t="str">
        <f>I5</f>
        <v>გეგმა (ათასი ლარი)</v>
      </c>
      <c r="Q5" s="140" t="s">
        <v>92</v>
      </c>
      <c r="R5" s="140" t="s">
        <v>157</v>
      </c>
      <c r="S5" s="140" t="s">
        <v>32</v>
      </c>
      <c r="T5" s="140" t="s">
        <v>93</v>
      </c>
      <c r="U5" s="140" t="s">
        <v>94</v>
      </c>
      <c r="V5" s="140" t="s">
        <v>88</v>
      </c>
      <c r="W5" s="140" t="s">
        <v>90</v>
      </c>
      <c r="X5" s="140" t="s">
        <v>95</v>
      </c>
      <c r="Y5" s="140" t="s">
        <v>157</v>
      </c>
      <c r="Z5" s="140" t="s">
        <v>32</v>
      </c>
      <c r="AA5" s="140" t="s">
        <v>93</v>
      </c>
      <c r="AB5" s="140" t="s">
        <v>89</v>
      </c>
      <c r="AC5" s="140" t="s">
        <v>88</v>
      </c>
      <c r="AD5" s="140" t="s">
        <v>90</v>
      </c>
      <c r="AE5" s="140" t="s">
        <v>90</v>
      </c>
      <c r="AF5" s="140" t="s">
        <v>90</v>
      </c>
      <c r="AG5" s="233"/>
    </row>
    <row r="6" spans="1:33" x14ac:dyDescent="0.3">
      <c r="A6" s="147"/>
      <c r="B6" s="141">
        <v>1</v>
      </c>
      <c r="C6" s="142"/>
      <c r="D6" s="142"/>
      <c r="E6" s="142"/>
      <c r="F6" s="142"/>
      <c r="G6" s="142"/>
      <c r="H6" s="142"/>
      <c r="I6" s="143"/>
      <c r="J6" s="143"/>
      <c r="K6" s="143"/>
      <c r="L6" s="143"/>
      <c r="M6" s="143"/>
      <c r="N6" s="143"/>
      <c r="O6" s="142"/>
      <c r="P6" s="143"/>
      <c r="Q6" s="143"/>
      <c r="R6" s="143"/>
      <c r="S6" s="143"/>
      <c r="T6" s="143"/>
      <c r="U6" s="143"/>
      <c r="V6" s="142"/>
      <c r="W6" s="143"/>
      <c r="X6" s="143"/>
      <c r="Y6" s="143"/>
      <c r="Z6" s="143"/>
      <c r="AA6" s="143"/>
      <c r="AB6" s="143"/>
      <c r="AC6" s="142"/>
      <c r="AD6" s="143"/>
      <c r="AE6" s="143"/>
      <c r="AF6" s="143"/>
      <c r="AG6" s="142"/>
    </row>
    <row r="7" spans="1:33" x14ac:dyDescent="0.3">
      <c r="A7" s="147"/>
      <c r="B7" s="141">
        <v>2</v>
      </c>
      <c r="C7" s="142"/>
      <c r="D7" s="142"/>
      <c r="E7" s="142"/>
      <c r="F7" s="142"/>
      <c r="G7" s="142"/>
      <c r="H7" s="142"/>
      <c r="I7" s="143"/>
      <c r="J7" s="143"/>
      <c r="K7" s="143"/>
      <c r="L7" s="143"/>
      <c r="M7" s="143"/>
      <c r="N7" s="143"/>
      <c r="O7" s="142"/>
      <c r="P7" s="143"/>
      <c r="Q7" s="143"/>
      <c r="R7" s="143"/>
      <c r="S7" s="143"/>
      <c r="T7" s="143"/>
      <c r="U7" s="143"/>
      <c r="V7" s="142"/>
      <c r="W7" s="143"/>
      <c r="X7" s="143"/>
      <c r="Y7" s="143"/>
      <c r="Z7" s="143"/>
      <c r="AA7" s="143"/>
      <c r="AB7" s="143"/>
      <c r="AC7" s="142"/>
      <c r="AD7" s="143"/>
      <c r="AE7" s="143"/>
      <c r="AF7" s="143"/>
      <c r="AG7" s="142"/>
    </row>
    <row r="8" spans="1:33" x14ac:dyDescent="0.3">
      <c r="A8" s="147"/>
      <c r="B8" s="141">
        <v>3</v>
      </c>
      <c r="C8" s="142"/>
      <c r="D8" s="142"/>
      <c r="E8" s="142"/>
      <c r="F8" s="142"/>
      <c r="G8" s="142"/>
      <c r="H8" s="142"/>
      <c r="I8" s="143"/>
      <c r="J8" s="143"/>
      <c r="K8" s="143"/>
      <c r="L8" s="143"/>
      <c r="M8" s="143"/>
      <c r="N8" s="143"/>
      <c r="O8" s="142"/>
      <c r="P8" s="143"/>
      <c r="Q8" s="143"/>
      <c r="R8" s="143"/>
      <c r="S8" s="143"/>
      <c r="T8" s="143"/>
      <c r="U8" s="143"/>
      <c r="V8" s="142"/>
      <c r="W8" s="143"/>
      <c r="X8" s="143"/>
      <c r="Y8" s="143"/>
      <c r="Z8" s="143"/>
      <c r="AA8" s="143"/>
      <c r="AB8" s="143"/>
      <c r="AC8" s="142"/>
      <c r="AD8" s="143"/>
      <c r="AE8" s="143"/>
      <c r="AF8" s="143"/>
      <c r="AG8" s="142"/>
    </row>
    <row r="9" spans="1:33" x14ac:dyDescent="0.3">
      <c r="A9" s="147"/>
      <c r="B9" s="144">
        <v>4</v>
      </c>
      <c r="C9" s="145"/>
      <c r="D9" s="145"/>
      <c r="E9" s="145"/>
      <c r="F9" s="145"/>
      <c r="G9" s="145"/>
      <c r="H9" s="145"/>
      <c r="I9" s="146"/>
      <c r="J9" s="146"/>
      <c r="K9" s="146"/>
      <c r="L9" s="146"/>
      <c r="M9" s="146"/>
      <c r="N9" s="146"/>
      <c r="O9" s="145"/>
      <c r="P9" s="146"/>
      <c r="Q9" s="146"/>
      <c r="R9" s="146"/>
      <c r="S9" s="146"/>
      <c r="T9" s="146"/>
      <c r="U9" s="146"/>
      <c r="V9" s="145"/>
      <c r="W9" s="146"/>
      <c r="X9" s="146"/>
      <c r="Y9" s="146"/>
      <c r="Z9" s="146"/>
      <c r="AA9" s="146"/>
      <c r="AB9" s="146"/>
      <c r="AC9" s="145"/>
      <c r="AD9" s="146"/>
      <c r="AE9" s="146"/>
      <c r="AF9" s="146"/>
      <c r="AG9" s="142"/>
    </row>
    <row r="10" spans="1:33" x14ac:dyDescent="0.3">
      <c r="A10" s="147"/>
      <c r="B10" s="144">
        <v>5</v>
      </c>
      <c r="C10" s="145"/>
      <c r="D10" s="145"/>
      <c r="E10" s="145"/>
      <c r="F10" s="145"/>
      <c r="G10" s="145"/>
      <c r="H10" s="145"/>
      <c r="I10" s="146"/>
      <c r="J10" s="146"/>
      <c r="K10" s="146"/>
      <c r="L10" s="146"/>
      <c r="M10" s="146"/>
      <c r="N10" s="146"/>
      <c r="O10" s="145"/>
      <c r="P10" s="146"/>
      <c r="Q10" s="146"/>
      <c r="R10" s="146"/>
      <c r="S10" s="146"/>
      <c r="T10" s="146"/>
      <c r="U10" s="146"/>
      <c r="V10" s="145"/>
      <c r="W10" s="146"/>
      <c r="X10" s="146"/>
      <c r="Y10" s="146"/>
      <c r="Z10" s="146"/>
      <c r="AA10" s="146"/>
      <c r="AB10" s="146"/>
      <c r="AC10" s="145"/>
      <c r="AD10" s="146"/>
      <c r="AE10" s="146"/>
      <c r="AF10" s="146"/>
      <c r="AG10" s="145"/>
    </row>
    <row r="11" spans="1:33" ht="15" customHeight="1" x14ac:dyDescent="0.3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</row>
    <row r="12" spans="1:33" ht="15" customHeight="1" x14ac:dyDescent="0.3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</row>
    <row r="13" spans="1:33" ht="15" customHeight="1" x14ac:dyDescent="0.3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</row>
    <row r="14" spans="1:33" ht="15" customHeight="1" x14ac:dyDescent="0.3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</row>
    <row r="15" spans="1:33" ht="15" customHeight="1" x14ac:dyDescent="0.3">
      <c r="A15" s="147"/>
      <c r="B15" s="13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</row>
  </sheetData>
  <mergeCells count="12">
    <mergeCell ref="B3:AG3"/>
    <mergeCell ref="P4:V4"/>
    <mergeCell ref="W4:AC4"/>
    <mergeCell ref="AG4:AG5"/>
    <mergeCell ref="B4:B5"/>
    <mergeCell ref="C4:C5"/>
    <mergeCell ref="D4:D5"/>
    <mergeCell ref="E4:E5"/>
    <mergeCell ref="F4:F5"/>
    <mergeCell ref="G4:G5"/>
    <mergeCell ref="H4:H5"/>
    <mergeCell ref="I4:O4"/>
  </mergeCells>
  <pageMargins left="0" right="0" top="0.98425196850393704" bottom="0.98425196850393704" header="0.51181102362204722" footer="0.51181102362204722"/>
  <pageSetup scale="36" orientation="landscape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1"/>
  <sheetViews>
    <sheetView view="pageBreakPreview" topLeftCell="A2" zoomScale="87" zoomScaleNormal="100" zoomScaleSheetLayoutView="87" workbookViewId="0">
      <selection activeCell="A2" sqref="A2:K2"/>
    </sheetView>
  </sheetViews>
  <sheetFormatPr defaultColWidth="12.5703125" defaultRowHeight="15" customHeight="1" x14ac:dyDescent="0.25"/>
  <cols>
    <col min="1" max="1" width="5" style="138" customWidth="1"/>
    <col min="2" max="2" width="4.42578125" style="138" customWidth="1"/>
    <col min="3" max="3" width="19.42578125" style="138" customWidth="1"/>
    <col min="4" max="4" width="20.140625" style="138" customWidth="1"/>
    <col min="5" max="5" width="20.85546875" style="138" customWidth="1"/>
    <col min="6" max="6" width="18.42578125" style="138" customWidth="1"/>
    <col min="7" max="7" width="21.42578125" style="138" customWidth="1"/>
    <col min="8" max="17" width="8" style="138" customWidth="1"/>
    <col min="18" max="16384" width="12.5703125" style="138"/>
  </cols>
  <sheetData>
    <row r="1" spans="1:17" ht="18.75" customHeight="1" x14ac:dyDescent="0.25">
      <c r="A1" s="137"/>
      <c r="B1" s="137"/>
      <c r="C1" s="137"/>
      <c r="D1" s="137"/>
      <c r="E1" s="137"/>
      <c r="F1" s="137"/>
      <c r="G1" s="137"/>
      <c r="H1" s="137"/>
    </row>
    <row r="2" spans="1:17" ht="27.75" customHeight="1" x14ac:dyDescent="0.3">
      <c r="A2" s="137"/>
      <c r="B2" s="139" t="s">
        <v>133</v>
      </c>
      <c r="C2" s="147"/>
      <c r="D2" s="147"/>
      <c r="E2" s="147"/>
      <c r="F2" s="147"/>
      <c r="G2" s="147"/>
      <c r="H2" s="147"/>
      <c r="I2" s="148"/>
      <c r="J2" s="148"/>
      <c r="K2" s="148"/>
      <c r="L2" s="148"/>
      <c r="M2" s="148"/>
      <c r="N2" s="148"/>
      <c r="O2" s="148"/>
      <c r="P2" s="148"/>
      <c r="Q2" s="148"/>
    </row>
    <row r="3" spans="1:17" ht="25.5" customHeight="1" x14ac:dyDescent="0.3">
      <c r="A3" s="137"/>
      <c r="B3" s="221" t="s">
        <v>100</v>
      </c>
      <c r="C3" s="222"/>
      <c r="D3" s="222"/>
      <c r="E3" s="222"/>
      <c r="F3" s="222"/>
      <c r="G3" s="223"/>
      <c r="H3" s="147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21.75" customHeight="1" x14ac:dyDescent="0.25">
      <c r="A4" s="137"/>
      <c r="B4" s="238"/>
      <c r="C4" s="232" t="s">
        <v>22</v>
      </c>
      <c r="D4" s="232" t="s">
        <v>76</v>
      </c>
      <c r="E4" s="232" t="s">
        <v>99</v>
      </c>
      <c r="F4" s="232" t="s">
        <v>165</v>
      </c>
      <c r="G4" s="240" t="s">
        <v>28</v>
      </c>
      <c r="H4" s="150"/>
      <c r="I4" s="151"/>
      <c r="J4" s="151"/>
      <c r="K4" s="151"/>
      <c r="L4" s="151"/>
      <c r="M4" s="151"/>
      <c r="N4" s="151"/>
      <c r="O4" s="151"/>
      <c r="P4" s="151"/>
      <c r="Q4" s="151"/>
    </row>
    <row r="5" spans="1:17" ht="21.75" customHeight="1" x14ac:dyDescent="0.25">
      <c r="A5" s="137"/>
      <c r="B5" s="239"/>
      <c r="C5" s="234"/>
      <c r="D5" s="234"/>
      <c r="E5" s="234"/>
      <c r="F5" s="234"/>
      <c r="G5" s="241"/>
      <c r="H5" s="152"/>
      <c r="I5" s="153"/>
      <c r="J5" s="153"/>
      <c r="K5" s="153"/>
      <c r="L5" s="153"/>
      <c r="M5" s="153"/>
      <c r="N5" s="153"/>
      <c r="O5" s="153"/>
      <c r="P5" s="153"/>
      <c r="Q5" s="153"/>
    </row>
    <row r="6" spans="1:17" x14ac:dyDescent="0.25">
      <c r="A6" s="137"/>
      <c r="B6" s="154">
        <v>1</v>
      </c>
      <c r="C6" s="141"/>
      <c r="D6" s="142"/>
      <c r="E6" s="142"/>
      <c r="F6" s="143"/>
      <c r="G6" s="155"/>
      <c r="H6" s="152"/>
      <c r="I6" s="153"/>
      <c r="J6" s="153"/>
      <c r="K6" s="153"/>
      <c r="L6" s="153"/>
      <c r="M6" s="153"/>
      <c r="N6" s="153"/>
      <c r="O6" s="153"/>
      <c r="P6" s="153"/>
      <c r="Q6" s="153"/>
    </row>
    <row r="7" spans="1:17" x14ac:dyDescent="0.25">
      <c r="A7" s="137"/>
      <c r="B7" s="154">
        <v>2</v>
      </c>
      <c r="C7" s="141"/>
      <c r="D7" s="156"/>
      <c r="E7" s="142"/>
      <c r="F7" s="143"/>
      <c r="G7" s="155"/>
      <c r="H7" s="152"/>
      <c r="I7" s="153"/>
      <c r="J7" s="153"/>
      <c r="K7" s="153"/>
      <c r="L7" s="153"/>
      <c r="M7" s="153"/>
      <c r="N7" s="153"/>
      <c r="O7" s="153"/>
      <c r="P7" s="153"/>
      <c r="Q7" s="153"/>
    </row>
    <row r="8" spans="1:17" x14ac:dyDescent="0.25">
      <c r="A8" s="137"/>
      <c r="B8" s="154">
        <v>3</v>
      </c>
      <c r="C8" s="141"/>
      <c r="D8" s="142"/>
      <c r="E8" s="142"/>
      <c r="F8" s="143"/>
      <c r="G8" s="155"/>
      <c r="H8" s="152"/>
      <c r="I8" s="153"/>
      <c r="J8" s="153"/>
      <c r="K8" s="153"/>
      <c r="L8" s="153"/>
      <c r="M8" s="153"/>
      <c r="N8" s="153"/>
      <c r="O8" s="153"/>
      <c r="P8" s="153"/>
      <c r="Q8" s="153"/>
    </row>
    <row r="9" spans="1:17" x14ac:dyDescent="0.25">
      <c r="A9" s="137"/>
      <c r="B9" s="154">
        <v>4</v>
      </c>
      <c r="C9" s="141"/>
      <c r="D9" s="156"/>
      <c r="E9" s="142"/>
      <c r="F9" s="143"/>
      <c r="G9" s="155"/>
      <c r="H9" s="152"/>
      <c r="I9" s="153"/>
      <c r="J9" s="153"/>
      <c r="K9" s="153"/>
      <c r="L9" s="153"/>
      <c r="M9" s="153"/>
      <c r="N9" s="153"/>
      <c r="O9" s="153"/>
      <c r="P9" s="153"/>
      <c r="Q9" s="153"/>
    </row>
    <row r="10" spans="1:17" x14ac:dyDescent="0.25">
      <c r="A10" s="137"/>
      <c r="B10" s="157">
        <v>5</v>
      </c>
      <c r="C10" s="158"/>
      <c r="D10" s="159"/>
      <c r="E10" s="159"/>
      <c r="F10" s="160"/>
      <c r="G10" s="161"/>
      <c r="H10" s="152"/>
      <c r="I10" s="153"/>
      <c r="J10" s="153"/>
      <c r="K10" s="153"/>
      <c r="L10" s="153"/>
      <c r="M10" s="153"/>
      <c r="N10" s="153"/>
      <c r="O10" s="153"/>
      <c r="P10" s="153"/>
      <c r="Q10" s="153"/>
    </row>
    <row r="11" spans="1:17" x14ac:dyDescent="0.25">
      <c r="A11" s="137"/>
      <c r="B11" s="150"/>
      <c r="C11" s="150"/>
      <c r="D11" s="150"/>
      <c r="E11" s="152"/>
      <c r="F11" s="152"/>
      <c r="G11" s="152"/>
      <c r="H11" s="152"/>
      <c r="I11" s="153"/>
      <c r="J11" s="153"/>
      <c r="K11" s="153"/>
      <c r="L11" s="153"/>
      <c r="M11" s="153"/>
      <c r="N11" s="153"/>
      <c r="O11" s="153"/>
      <c r="P11" s="153"/>
      <c r="Q11" s="153"/>
    </row>
    <row r="12" spans="1:17" x14ac:dyDescent="0.25">
      <c r="B12" s="151"/>
      <c r="C12" s="151"/>
      <c r="D12" s="151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</row>
    <row r="13" spans="1:17" x14ac:dyDescent="0.25">
      <c r="B13" s="151"/>
      <c r="C13" s="151"/>
      <c r="D13" s="151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</row>
    <row r="14" spans="1:17" x14ac:dyDescent="0.25">
      <c r="B14" s="151"/>
      <c r="C14" s="151"/>
      <c r="D14" s="151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</row>
    <row r="15" spans="1:17" x14ac:dyDescent="0.25">
      <c r="B15" s="162"/>
      <c r="C15" s="151"/>
      <c r="D15" s="151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</row>
    <row r="16" spans="1:17" x14ac:dyDescent="0.25">
      <c r="B16" s="151"/>
      <c r="C16" s="151"/>
      <c r="D16" s="151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</row>
    <row r="17" spans="2:17" x14ac:dyDescent="0.25">
      <c r="B17" s="151"/>
      <c r="C17" s="151"/>
      <c r="D17" s="151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2:17" x14ac:dyDescent="0.25">
      <c r="B18" s="151"/>
      <c r="C18" s="151"/>
      <c r="D18" s="151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2:17" x14ac:dyDescent="0.25">
      <c r="B19" s="151"/>
      <c r="C19" s="151"/>
      <c r="D19" s="151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</row>
    <row r="20" spans="2:17" x14ac:dyDescent="0.25">
      <c r="B20" s="151"/>
      <c r="C20" s="151"/>
      <c r="D20" s="151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</row>
    <row r="21" spans="2:17" x14ac:dyDescent="0.25">
      <c r="B21" s="151"/>
      <c r="C21" s="151"/>
      <c r="D21" s="151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</row>
    <row r="22" spans="2:17" x14ac:dyDescent="0.25">
      <c r="B22" s="151"/>
      <c r="C22" s="151"/>
      <c r="D22" s="151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3" spans="2:17" x14ac:dyDescent="0.25">
      <c r="B23" s="151"/>
      <c r="C23" s="151"/>
      <c r="D23" s="151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</row>
    <row r="24" spans="2:17" x14ac:dyDescent="0.25">
      <c r="B24" s="151"/>
      <c r="C24" s="151"/>
      <c r="D24" s="151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</row>
    <row r="25" spans="2:17" x14ac:dyDescent="0.25">
      <c r="B25" s="151"/>
      <c r="C25" s="151"/>
      <c r="D25" s="151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</row>
    <row r="26" spans="2:17" x14ac:dyDescent="0.25">
      <c r="B26" s="151"/>
      <c r="C26" s="151"/>
      <c r="D26" s="151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</row>
    <row r="27" spans="2:17" x14ac:dyDescent="0.25">
      <c r="B27" s="151"/>
      <c r="C27" s="151"/>
      <c r="D27" s="151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</row>
    <row r="28" spans="2:17" x14ac:dyDescent="0.25">
      <c r="B28" s="151"/>
      <c r="C28" s="151"/>
      <c r="D28" s="151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</row>
    <row r="29" spans="2:17" x14ac:dyDescent="0.25">
      <c r="B29" s="151"/>
      <c r="C29" s="151"/>
      <c r="D29" s="151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</row>
    <row r="30" spans="2:17" x14ac:dyDescent="0.25">
      <c r="B30" s="151"/>
      <c r="C30" s="151"/>
      <c r="D30" s="151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</row>
    <row r="31" spans="2:17" x14ac:dyDescent="0.25">
      <c r="B31" s="151"/>
      <c r="C31" s="151"/>
      <c r="D31" s="151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</row>
    <row r="32" spans="2:17" x14ac:dyDescent="0.25">
      <c r="B32" s="151"/>
      <c r="C32" s="151"/>
      <c r="D32" s="151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</row>
    <row r="33" spans="2:17" x14ac:dyDescent="0.25">
      <c r="B33" s="151"/>
      <c r="C33" s="151"/>
      <c r="D33" s="151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</row>
    <row r="34" spans="2:17" x14ac:dyDescent="0.25">
      <c r="B34" s="151"/>
      <c r="C34" s="151"/>
      <c r="D34" s="151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</row>
    <row r="35" spans="2:17" x14ac:dyDescent="0.25">
      <c r="B35" s="151"/>
      <c r="C35" s="151"/>
      <c r="D35" s="151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</row>
    <row r="36" spans="2:17" x14ac:dyDescent="0.25">
      <c r="B36" s="151"/>
      <c r="C36" s="151"/>
      <c r="D36" s="151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</row>
    <row r="37" spans="2:17" x14ac:dyDescent="0.25">
      <c r="B37" s="151"/>
      <c r="C37" s="151"/>
      <c r="D37" s="151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</row>
    <row r="38" spans="2:17" x14ac:dyDescent="0.25">
      <c r="B38" s="151"/>
      <c r="C38" s="151"/>
      <c r="D38" s="151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</row>
    <row r="39" spans="2:17" x14ac:dyDescent="0.25">
      <c r="B39" s="151"/>
      <c r="C39" s="151"/>
      <c r="D39" s="151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</row>
    <row r="40" spans="2:17" x14ac:dyDescent="0.25">
      <c r="B40" s="151"/>
      <c r="C40" s="151"/>
      <c r="D40" s="151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</row>
    <row r="41" spans="2:17" x14ac:dyDescent="0.25">
      <c r="B41" s="151"/>
      <c r="C41" s="151"/>
      <c r="D41" s="151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</row>
    <row r="42" spans="2:17" x14ac:dyDescent="0.25">
      <c r="B42" s="151"/>
      <c r="C42" s="151"/>
      <c r="D42" s="151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</row>
    <row r="43" spans="2:17" x14ac:dyDescent="0.25">
      <c r="B43" s="151"/>
      <c r="C43" s="151"/>
      <c r="D43" s="151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</row>
    <row r="44" spans="2:17" x14ac:dyDescent="0.25">
      <c r="B44" s="151"/>
      <c r="C44" s="151"/>
      <c r="D44" s="151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</row>
    <row r="45" spans="2:17" x14ac:dyDescent="0.25">
      <c r="B45" s="151"/>
      <c r="C45" s="151"/>
      <c r="D45" s="151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</row>
    <row r="46" spans="2:17" x14ac:dyDescent="0.25">
      <c r="B46" s="151"/>
      <c r="C46" s="151"/>
      <c r="D46" s="151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</row>
    <row r="47" spans="2:17" x14ac:dyDescent="0.25">
      <c r="B47" s="151"/>
      <c r="C47" s="151"/>
      <c r="D47" s="151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</row>
    <row r="48" spans="2:17" x14ac:dyDescent="0.25">
      <c r="B48" s="151"/>
      <c r="C48" s="151"/>
      <c r="D48" s="151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</row>
    <row r="49" spans="2:17" x14ac:dyDescent="0.25">
      <c r="B49" s="151"/>
      <c r="C49" s="151"/>
      <c r="D49" s="151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</row>
    <row r="50" spans="2:17" x14ac:dyDescent="0.25">
      <c r="B50" s="151"/>
      <c r="C50" s="151"/>
      <c r="D50" s="151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</row>
    <row r="51" spans="2:17" x14ac:dyDescent="0.25">
      <c r="B51" s="151"/>
      <c r="C51" s="151"/>
      <c r="D51" s="151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</row>
    <row r="52" spans="2:17" x14ac:dyDescent="0.25">
      <c r="B52" s="151"/>
      <c r="C52" s="151"/>
      <c r="D52" s="151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</row>
    <row r="53" spans="2:17" x14ac:dyDescent="0.25">
      <c r="B53" s="151"/>
      <c r="C53" s="151"/>
      <c r="D53" s="151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</row>
    <row r="54" spans="2:17" x14ac:dyDescent="0.25">
      <c r="B54" s="151"/>
      <c r="C54" s="151"/>
      <c r="D54" s="151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</row>
    <row r="55" spans="2:17" x14ac:dyDescent="0.25">
      <c r="B55" s="151"/>
      <c r="C55" s="151"/>
      <c r="D55" s="151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</row>
    <row r="56" spans="2:17" x14ac:dyDescent="0.25">
      <c r="B56" s="151"/>
      <c r="C56" s="151"/>
      <c r="D56" s="151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</row>
    <row r="57" spans="2:17" x14ac:dyDescent="0.25">
      <c r="B57" s="151"/>
      <c r="C57" s="151"/>
      <c r="D57" s="151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</row>
    <row r="58" spans="2:17" x14ac:dyDescent="0.25">
      <c r="B58" s="151"/>
      <c r="C58" s="151"/>
      <c r="D58" s="151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</row>
    <row r="59" spans="2:17" x14ac:dyDescent="0.25">
      <c r="B59" s="151"/>
      <c r="C59" s="151"/>
      <c r="D59" s="151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</row>
    <row r="60" spans="2:17" x14ac:dyDescent="0.25">
      <c r="B60" s="151"/>
      <c r="C60" s="151"/>
      <c r="D60" s="151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</row>
    <row r="61" spans="2:17" x14ac:dyDescent="0.25">
      <c r="B61" s="151"/>
      <c r="C61" s="151"/>
      <c r="D61" s="151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</row>
    <row r="62" spans="2:17" x14ac:dyDescent="0.25">
      <c r="B62" s="151"/>
      <c r="C62" s="151"/>
      <c r="D62" s="151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</row>
    <row r="63" spans="2:17" x14ac:dyDescent="0.25">
      <c r="B63" s="151"/>
      <c r="C63" s="151"/>
      <c r="D63" s="151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</row>
    <row r="64" spans="2:17" x14ac:dyDescent="0.25">
      <c r="B64" s="151"/>
      <c r="C64" s="151"/>
      <c r="D64" s="151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</row>
    <row r="65" spans="2:17" x14ac:dyDescent="0.25">
      <c r="B65" s="151"/>
      <c r="C65" s="151"/>
      <c r="D65" s="151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</row>
    <row r="66" spans="2:17" x14ac:dyDescent="0.25">
      <c r="B66" s="151"/>
      <c r="C66" s="151"/>
      <c r="D66" s="151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</row>
    <row r="67" spans="2:17" x14ac:dyDescent="0.25">
      <c r="B67" s="151"/>
      <c r="C67" s="151"/>
      <c r="D67" s="151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</row>
    <row r="68" spans="2:17" x14ac:dyDescent="0.25">
      <c r="B68" s="151"/>
      <c r="C68" s="151"/>
      <c r="D68" s="151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</row>
    <row r="69" spans="2:17" x14ac:dyDescent="0.25">
      <c r="B69" s="151"/>
      <c r="C69" s="151"/>
      <c r="D69" s="151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</row>
    <row r="70" spans="2:17" x14ac:dyDescent="0.25">
      <c r="B70" s="151"/>
      <c r="C70" s="151"/>
      <c r="D70" s="151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</row>
    <row r="71" spans="2:17" x14ac:dyDescent="0.25">
      <c r="B71" s="151"/>
      <c r="C71" s="151"/>
      <c r="D71" s="151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</row>
    <row r="72" spans="2:17" x14ac:dyDescent="0.25">
      <c r="B72" s="151"/>
      <c r="C72" s="151"/>
      <c r="D72" s="151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</row>
    <row r="73" spans="2:17" x14ac:dyDescent="0.25">
      <c r="B73" s="151"/>
      <c r="C73" s="151"/>
      <c r="D73" s="151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</row>
    <row r="74" spans="2:17" x14ac:dyDescent="0.25">
      <c r="B74" s="151"/>
      <c r="C74" s="151"/>
      <c r="D74" s="151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</row>
    <row r="75" spans="2:17" x14ac:dyDescent="0.25">
      <c r="B75" s="151"/>
      <c r="C75" s="151"/>
      <c r="D75" s="151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</row>
    <row r="76" spans="2:17" x14ac:dyDescent="0.25">
      <c r="B76" s="151"/>
      <c r="C76" s="151"/>
      <c r="D76" s="151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</row>
    <row r="77" spans="2:17" x14ac:dyDescent="0.25">
      <c r="B77" s="151"/>
      <c r="C77" s="151"/>
      <c r="D77" s="151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</row>
    <row r="78" spans="2:17" x14ac:dyDescent="0.25">
      <c r="B78" s="151"/>
      <c r="C78" s="151"/>
      <c r="D78" s="151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</row>
    <row r="79" spans="2:17" x14ac:dyDescent="0.25">
      <c r="B79" s="151"/>
      <c r="C79" s="151"/>
      <c r="D79" s="151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</row>
    <row r="80" spans="2:17" x14ac:dyDescent="0.25">
      <c r="B80" s="151"/>
      <c r="C80" s="151"/>
      <c r="D80" s="151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</row>
    <row r="81" spans="2:17" x14ac:dyDescent="0.25">
      <c r="B81" s="151"/>
      <c r="C81" s="151"/>
      <c r="D81" s="151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</row>
    <row r="82" spans="2:17" x14ac:dyDescent="0.25">
      <c r="B82" s="151"/>
      <c r="C82" s="151"/>
      <c r="D82" s="151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</row>
    <row r="83" spans="2:17" x14ac:dyDescent="0.25">
      <c r="B83" s="151"/>
      <c r="C83" s="151"/>
      <c r="D83" s="151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</row>
    <row r="84" spans="2:17" x14ac:dyDescent="0.25">
      <c r="B84" s="151"/>
      <c r="C84" s="151"/>
      <c r="D84" s="151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</row>
    <row r="85" spans="2:17" x14ac:dyDescent="0.25">
      <c r="B85" s="151"/>
      <c r="C85" s="151"/>
      <c r="D85" s="151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</row>
    <row r="86" spans="2:17" x14ac:dyDescent="0.25">
      <c r="B86" s="151"/>
      <c r="C86" s="151"/>
      <c r="D86" s="151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</row>
    <row r="87" spans="2:17" x14ac:dyDescent="0.25">
      <c r="B87" s="151"/>
      <c r="C87" s="151"/>
      <c r="D87" s="151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</row>
    <row r="88" spans="2:17" x14ac:dyDescent="0.25">
      <c r="B88" s="151"/>
      <c r="C88" s="151"/>
      <c r="D88" s="151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</row>
    <row r="89" spans="2:17" x14ac:dyDescent="0.25">
      <c r="B89" s="151"/>
      <c r="C89" s="151"/>
      <c r="D89" s="151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</row>
    <row r="90" spans="2:17" x14ac:dyDescent="0.25">
      <c r="B90" s="151"/>
      <c r="C90" s="151"/>
      <c r="D90" s="151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</row>
    <row r="91" spans="2:17" x14ac:dyDescent="0.25">
      <c r="B91" s="151"/>
      <c r="C91" s="151"/>
      <c r="D91" s="151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</row>
    <row r="92" spans="2:17" x14ac:dyDescent="0.25">
      <c r="B92" s="151"/>
      <c r="C92" s="151"/>
      <c r="D92" s="151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</row>
    <row r="93" spans="2:17" x14ac:dyDescent="0.25">
      <c r="B93" s="151"/>
      <c r="C93" s="151"/>
      <c r="D93" s="151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</row>
    <row r="94" spans="2:17" x14ac:dyDescent="0.25">
      <c r="B94" s="151"/>
      <c r="C94" s="151"/>
      <c r="D94" s="151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</row>
    <row r="95" spans="2:17" x14ac:dyDescent="0.25">
      <c r="B95" s="151"/>
      <c r="C95" s="151"/>
      <c r="D95" s="151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</row>
    <row r="96" spans="2:17" x14ac:dyDescent="0.25">
      <c r="B96" s="151"/>
      <c r="C96" s="151"/>
      <c r="D96" s="151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</row>
    <row r="97" spans="2:17" x14ac:dyDescent="0.25">
      <c r="B97" s="151"/>
      <c r="C97" s="151"/>
      <c r="D97" s="151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</row>
    <row r="98" spans="2:17" x14ac:dyDescent="0.25">
      <c r="B98" s="151"/>
      <c r="C98" s="151"/>
      <c r="D98" s="151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</row>
    <row r="99" spans="2:17" x14ac:dyDescent="0.25">
      <c r="B99" s="151"/>
      <c r="C99" s="151"/>
      <c r="D99" s="151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</row>
    <row r="100" spans="2:17" x14ac:dyDescent="0.25">
      <c r="B100" s="151"/>
      <c r="C100" s="151"/>
      <c r="D100" s="151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</row>
    <row r="101" spans="2:17" x14ac:dyDescent="0.25">
      <c r="B101" s="151"/>
      <c r="C101" s="151"/>
      <c r="D101" s="151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</row>
    <row r="102" spans="2:17" x14ac:dyDescent="0.25">
      <c r="B102" s="151"/>
      <c r="C102" s="151"/>
      <c r="D102" s="151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</row>
    <row r="103" spans="2:17" x14ac:dyDescent="0.25">
      <c r="B103" s="151"/>
      <c r="C103" s="151"/>
      <c r="D103" s="151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</row>
    <row r="104" spans="2:17" x14ac:dyDescent="0.25">
      <c r="B104" s="151"/>
      <c r="C104" s="151"/>
      <c r="D104" s="151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</row>
    <row r="105" spans="2:17" x14ac:dyDescent="0.25">
      <c r="B105" s="151"/>
      <c r="C105" s="151"/>
      <c r="D105" s="151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</row>
    <row r="106" spans="2:17" x14ac:dyDescent="0.25">
      <c r="B106" s="151"/>
      <c r="C106" s="151"/>
      <c r="D106" s="151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</row>
    <row r="107" spans="2:17" x14ac:dyDescent="0.25">
      <c r="B107" s="151"/>
      <c r="C107" s="151"/>
      <c r="D107" s="151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</row>
    <row r="108" spans="2:17" x14ac:dyDescent="0.25">
      <c r="B108" s="151"/>
      <c r="C108" s="151"/>
      <c r="D108" s="151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</row>
    <row r="109" spans="2:17" x14ac:dyDescent="0.25">
      <c r="B109" s="151"/>
      <c r="C109" s="151"/>
      <c r="D109" s="151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</row>
    <row r="110" spans="2:17" x14ac:dyDescent="0.25">
      <c r="B110" s="151"/>
      <c r="C110" s="151"/>
      <c r="D110" s="151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</row>
    <row r="111" spans="2:17" x14ac:dyDescent="0.25">
      <c r="B111" s="151"/>
      <c r="C111" s="151"/>
      <c r="D111" s="151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</row>
    <row r="112" spans="2:17" x14ac:dyDescent="0.25">
      <c r="B112" s="151"/>
      <c r="C112" s="151"/>
      <c r="D112" s="151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</row>
    <row r="113" spans="2:17" x14ac:dyDescent="0.25">
      <c r="B113" s="151"/>
      <c r="C113" s="151"/>
      <c r="D113" s="151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</row>
    <row r="114" spans="2:17" x14ac:dyDescent="0.25">
      <c r="B114" s="151"/>
      <c r="C114" s="151"/>
      <c r="D114" s="151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</row>
    <row r="115" spans="2:17" x14ac:dyDescent="0.25">
      <c r="B115" s="151"/>
      <c r="C115" s="151"/>
      <c r="D115" s="151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</row>
    <row r="116" spans="2:17" x14ac:dyDescent="0.25">
      <c r="B116" s="151"/>
      <c r="C116" s="151"/>
      <c r="D116" s="151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</row>
    <row r="117" spans="2:17" x14ac:dyDescent="0.25">
      <c r="B117" s="151"/>
      <c r="C117" s="151"/>
      <c r="D117" s="151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</row>
    <row r="118" spans="2:17" x14ac:dyDescent="0.25">
      <c r="B118" s="151"/>
      <c r="C118" s="151"/>
      <c r="D118" s="151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</row>
    <row r="119" spans="2:17" x14ac:dyDescent="0.25">
      <c r="B119" s="151"/>
      <c r="C119" s="151"/>
      <c r="D119" s="151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</row>
    <row r="120" spans="2:17" x14ac:dyDescent="0.25">
      <c r="B120" s="151"/>
      <c r="C120" s="151"/>
      <c r="D120" s="151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</row>
    <row r="121" spans="2:17" x14ac:dyDescent="0.25">
      <c r="B121" s="151"/>
      <c r="C121" s="151"/>
      <c r="D121" s="151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</row>
    <row r="122" spans="2:17" x14ac:dyDescent="0.25">
      <c r="B122" s="151"/>
      <c r="C122" s="151"/>
      <c r="D122" s="151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</row>
    <row r="123" spans="2:17" x14ac:dyDescent="0.25">
      <c r="B123" s="151"/>
      <c r="C123" s="151"/>
      <c r="D123" s="151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</row>
    <row r="124" spans="2:17" x14ac:dyDescent="0.25">
      <c r="B124" s="151"/>
      <c r="C124" s="151"/>
      <c r="D124" s="151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</row>
    <row r="125" spans="2:17" x14ac:dyDescent="0.25">
      <c r="B125" s="151"/>
      <c r="C125" s="151"/>
      <c r="D125" s="151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</row>
    <row r="126" spans="2:17" x14ac:dyDescent="0.25">
      <c r="B126" s="151"/>
      <c r="C126" s="151"/>
      <c r="D126" s="151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</row>
    <row r="127" spans="2:17" x14ac:dyDescent="0.25">
      <c r="B127" s="151"/>
      <c r="C127" s="151"/>
      <c r="D127" s="151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</row>
    <row r="128" spans="2:17" x14ac:dyDescent="0.25">
      <c r="B128" s="151"/>
      <c r="C128" s="151"/>
      <c r="D128" s="151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</row>
    <row r="129" spans="2:17" x14ac:dyDescent="0.25">
      <c r="B129" s="151"/>
      <c r="C129" s="151"/>
      <c r="D129" s="151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</row>
    <row r="130" spans="2:17" x14ac:dyDescent="0.25">
      <c r="B130" s="151"/>
      <c r="C130" s="151"/>
      <c r="D130" s="151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</row>
    <row r="131" spans="2:17" x14ac:dyDescent="0.25">
      <c r="B131" s="151"/>
      <c r="C131" s="151"/>
      <c r="D131" s="151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</row>
    <row r="132" spans="2:17" x14ac:dyDescent="0.25">
      <c r="B132" s="151"/>
      <c r="C132" s="151"/>
      <c r="D132" s="151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</row>
    <row r="133" spans="2:17" x14ac:dyDescent="0.25">
      <c r="B133" s="151"/>
      <c r="C133" s="151"/>
      <c r="D133" s="151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</row>
    <row r="134" spans="2:17" x14ac:dyDescent="0.25">
      <c r="B134" s="151"/>
      <c r="C134" s="151"/>
      <c r="D134" s="151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</row>
    <row r="135" spans="2:17" x14ac:dyDescent="0.25">
      <c r="B135" s="151"/>
      <c r="C135" s="151"/>
      <c r="D135" s="151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</row>
    <row r="136" spans="2:17" x14ac:dyDescent="0.25">
      <c r="B136" s="151"/>
      <c r="C136" s="151"/>
      <c r="D136" s="151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</row>
    <row r="137" spans="2:17" x14ac:dyDescent="0.25">
      <c r="B137" s="151"/>
      <c r="C137" s="151"/>
      <c r="D137" s="151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</row>
    <row r="138" spans="2:17" x14ac:dyDescent="0.25">
      <c r="B138" s="151"/>
      <c r="C138" s="151"/>
      <c r="D138" s="151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</row>
    <row r="139" spans="2:17" x14ac:dyDescent="0.25">
      <c r="B139" s="151"/>
      <c r="C139" s="151"/>
      <c r="D139" s="151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</row>
    <row r="140" spans="2:17" x14ac:dyDescent="0.25">
      <c r="B140" s="151"/>
      <c r="C140" s="151"/>
      <c r="D140" s="151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</row>
    <row r="141" spans="2:17" x14ac:dyDescent="0.25">
      <c r="B141" s="151"/>
      <c r="C141" s="151"/>
      <c r="D141" s="151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</row>
    <row r="142" spans="2:17" x14ac:dyDescent="0.25">
      <c r="B142" s="151"/>
      <c r="C142" s="151"/>
      <c r="D142" s="151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</row>
    <row r="143" spans="2:17" x14ac:dyDescent="0.25">
      <c r="B143" s="151"/>
      <c r="C143" s="151"/>
      <c r="D143" s="151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</row>
    <row r="144" spans="2:17" x14ac:dyDescent="0.25">
      <c r="B144" s="151"/>
      <c r="C144" s="151"/>
      <c r="D144" s="151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</row>
    <row r="145" spans="2:17" x14ac:dyDescent="0.25">
      <c r="B145" s="151"/>
      <c r="C145" s="151"/>
      <c r="D145" s="151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</row>
    <row r="146" spans="2:17" x14ac:dyDescent="0.25">
      <c r="B146" s="151"/>
      <c r="C146" s="151"/>
      <c r="D146" s="151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</row>
    <row r="147" spans="2:17" x14ac:dyDescent="0.25">
      <c r="B147" s="151"/>
      <c r="C147" s="151"/>
      <c r="D147" s="151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</row>
    <row r="148" spans="2:17" x14ac:dyDescent="0.25">
      <c r="B148" s="151"/>
      <c r="C148" s="151"/>
      <c r="D148" s="151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</row>
    <row r="149" spans="2:17" x14ac:dyDescent="0.25">
      <c r="B149" s="151"/>
      <c r="C149" s="151"/>
      <c r="D149" s="151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</row>
    <row r="150" spans="2:17" x14ac:dyDescent="0.25">
      <c r="B150" s="151"/>
      <c r="C150" s="151"/>
      <c r="D150" s="151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</row>
    <row r="151" spans="2:17" x14ac:dyDescent="0.25">
      <c r="B151" s="151"/>
      <c r="C151" s="151"/>
      <c r="D151" s="151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</row>
    <row r="152" spans="2:17" x14ac:dyDescent="0.25">
      <c r="B152" s="151"/>
      <c r="C152" s="151"/>
      <c r="D152" s="151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</row>
    <row r="153" spans="2:17" x14ac:dyDescent="0.25">
      <c r="B153" s="151"/>
      <c r="C153" s="151"/>
      <c r="D153" s="151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</row>
    <row r="154" spans="2:17" x14ac:dyDescent="0.25">
      <c r="B154" s="151"/>
      <c r="C154" s="151"/>
      <c r="D154" s="151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</row>
    <row r="155" spans="2:17" x14ac:dyDescent="0.25">
      <c r="B155" s="151"/>
      <c r="C155" s="151"/>
      <c r="D155" s="151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</row>
    <row r="156" spans="2:17" x14ac:dyDescent="0.25">
      <c r="B156" s="151"/>
      <c r="C156" s="151"/>
      <c r="D156" s="151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</row>
    <row r="157" spans="2:17" x14ac:dyDescent="0.25">
      <c r="B157" s="151"/>
      <c r="C157" s="151"/>
      <c r="D157" s="151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</row>
    <row r="158" spans="2:17" x14ac:dyDescent="0.25">
      <c r="B158" s="151"/>
      <c r="C158" s="151"/>
      <c r="D158" s="151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</row>
    <row r="159" spans="2:17" x14ac:dyDescent="0.25">
      <c r="B159" s="151"/>
      <c r="C159" s="151"/>
      <c r="D159" s="151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</row>
    <row r="160" spans="2:17" x14ac:dyDescent="0.25">
      <c r="B160" s="151"/>
      <c r="C160" s="151"/>
      <c r="D160" s="151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</row>
    <row r="161" spans="2:17" x14ac:dyDescent="0.25">
      <c r="B161" s="151"/>
      <c r="C161" s="151"/>
      <c r="D161" s="151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</row>
    <row r="162" spans="2:17" x14ac:dyDescent="0.25">
      <c r="B162" s="151"/>
      <c r="C162" s="151"/>
      <c r="D162" s="151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</row>
    <row r="163" spans="2:17" x14ac:dyDescent="0.25">
      <c r="B163" s="151"/>
      <c r="C163" s="151"/>
      <c r="D163" s="151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</row>
    <row r="164" spans="2:17" x14ac:dyDescent="0.25">
      <c r="B164" s="151"/>
      <c r="C164" s="151"/>
      <c r="D164" s="151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</row>
    <row r="165" spans="2:17" x14ac:dyDescent="0.25">
      <c r="B165" s="151"/>
      <c r="C165" s="151"/>
      <c r="D165" s="151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</row>
    <row r="166" spans="2:17" x14ac:dyDescent="0.25">
      <c r="B166" s="151"/>
      <c r="C166" s="151"/>
      <c r="D166" s="151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</row>
    <row r="167" spans="2:17" x14ac:dyDescent="0.25">
      <c r="B167" s="151"/>
      <c r="C167" s="151"/>
      <c r="D167" s="151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</row>
    <row r="168" spans="2:17" x14ac:dyDescent="0.25">
      <c r="B168" s="151"/>
      <c r="C168" s="151"/>
      <c r="D168" s="151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</row>
    <row r="169" spans="2:17" x14ac:dyDescent="0.25">
      <c r="B169" s="151"/>
      <c r="C169" s="151"/>
      <c r="D169" s="151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</row>
    <row r="170" spans="2:17" x14ac:dyDescent="0.25">
      <c r="B170" s="151"/>
      <c r="C170" s="151"/>
      <c r="D170" s="151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</row>
    <row r="171" spans="2:17" x14ac:dyDescent="0.25">
      <c r="B171" s="151"/>
      <c r="C171" s="151"/>
      <c r="D171" s="151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</row>
    <row r="172" spans="2:17" x14ac:dyDescent="0.25">
      <c r="B172" s="151"/>
      <c r="C172" s="151"/>
      <c r="D172" s="151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</row>
    <row r="173" spans="2:17" x14ac:dyDescent="0.25">
      <c r="B173" s="151"/>
      <c r="C173" s="151"/>
      <c r="D173" s="151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</row>
    <row r="174" spans="2:17" x14ac:dyDescent="0.25">
      <c r="B174" s="151"/>
      <c r="C174" s="151"/>
      <c r="D174" s="151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</row>
    <row r="175" spans="2:17" x14ac:dyDescent="0.25">
      <c r="B175" s="151"/>
      <c r="C175" s="151"/>
      <c r="D175" s="151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</row>
    <row r="176" spans="2:17" x14ac:dyDescent="0.25">
      <c r="B176" s="151"/>
      <c r="C176" s="151"/>
      <c r="D176" s="151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</row>
    <row r="177" spans="2:17" x14ac:dyDescent="0.25">
      <c r="B177" s="151"/>
      <c r="C177" s="151"/>
      <c r="D177" s="151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</row>
    <row r="178" spans="2:17" x14ac:dyDescent="0.25">
      <c r="B178" s="151"/>
      <c r="C178" s="151"/>
      <c r="D178" s="151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</row>
    <row r="179" spans="2:17" x14ac:dyDescent="0.25">
      <c r="B179" s="151"/>
      <c r="C179" s="151"/>
      <c r="D179" s="151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</row>
    <row r="180" spans="2:17" x14ac:dyDescent="0.25">
      <c r="B180" s="151"/>
      <c r="C180" s="151"/>
      <c r="D180" s="151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</row>
    <row r="181" spans="2:17" x14ac:dyDescent="0.25">
      <c r="B181" s="151"/>
      <c r="C181" s="151"/>
      <c r="D181" s="151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</row>
    <row r="182" spans="2:17" x14ac:dyDescent="0.25">
      <c r="B182" s="151"/>
      <c r="C182" s="151"/>
      <c r="D182" s="151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</row>
    <row r="183" spans="2:17" x14ac:dyDescent="0.25">
      <c r="B183" s="151"/>
      <c r="C183" s="151"/>
      <c r="D183" s="151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</row>
    <row r="184" spans="2:17" x14ac:dyDescent="0.25">
      <c r="B184" s="151"/>
      <c r="C184" s="151"/>
      <c r="D184" s="151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</row>
    <row r="185" spans="2:17" x14ac:dyDescent="0.25">
      <c r="B185" s="151"/>
      <c r="C185" s="151"/>
      <c r="D185" s="151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</row>
    <row r="186" spans="2:17" x14ac:dyDescent="0.25">
      <c r="B186" s="151"/>
      <c r="C186" s="151"/>
      <c r="D186" s="151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</row>
    <row r="187" spans="2:17" x14ac:dyDescent="0.25">
      <c r="B187" s="151"/>
      <c r="C187" s="151"/>
      <c r="D187" s="151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</row>
    <row r="188" spans="2:17" x14ac:dyDescent="0.25">
      <c r="B188" s="151"/>
      <c r="C188" s="151"/>
      <c r="D188" s="151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</row>
    <row r="189" spans="2:17" x14ac:dyDescent="0.25">
      <c r="B189" s="151"/>
      <c r="C189" s="151"/>
      <c r="D189" s="151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</row>
    <row r="190" spans="2:17" x14ac:dyDescent="0.25">
      <c r="B190" s="151"/>
      <c r="C190" s="151"/>
      <c r="D190" s="151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</row>
    <row r="191" spans="2:17" x14ac:dyDescent="0.25">
      <c r="B191" s="151"/>
      <c r="C191" s="151"/>
      <c r="D191" s="151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</row>
    <row r="192" spans="2:17" x14ac:dyDescent="0.25">
      <c r="B192" s="151"/>
      <c r="C192" s="151"/>
      <c r="D192" s="151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</row>
    <row r="193" spans="2:17" x14ac:dyDescent="0.25">
      <c r="B193" s="151"/>
      <c r="C193" s="151"/>
      <c r="D193" s="151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</row>
    <row r="194" spans="2:17" x14ac:dyDescent="0.25">
      <c r="B194" s="151"/>
      <c r="C194" s="151"/>
      <c r="D194" s="151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</row>
    <row r="195" spans="2:17" x14ac:dyDescent="0.25">
      <c r="B195" s="151"/>
      <c r="C195" s="151"/>
      <c r="D195" s="151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</row>
    <row r="196" spans="2:17" x14ac:dyDescent="0.25">
      <c r="B196" s="151"/>
      <c r="C196" s="151"/>
      <c r="D196" s="151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</row>
    <row r="197" spans="2:17" x14ac:dyDescent="0.25">
      <c r="B197" s="151"/>
      <c r="C197" s="151"/>
      <c r="D197" s="151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</row>
    <row r="198" spans="2:17" x14ac:dyDescent="0.25">
      <c r="B198" s="151"/>
      <c r="C198" s="151"/>
      <c r="D198" s="151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</row>
    <row r="199" spans="2:17" x14ac:dyDescent="0.25">
      <c r="B199" s="151"/>
      <c r="C199" s="151"/>
      <c r="D199" s="151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</row>
    <row r="200" spans="2:17" x14ac:dyDescent="0.25">
      <c r="B200" s="151"/>
      <c r="C200" s="151"/>
      <c r="D200" s="151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</row>
    <row r="201" spans="2:17" x14ac:dyDescent="0.25">
      <c r="B201" s="151"/>
      <c r="C201" s="151"/>
      <c r="D201" s="151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</row>
    <row r="202" spans="2:17" x14ac:dyDescent="0.25">
      <c r="B202" s="151"/>
      <c r="C202" s="151"/>
      <c r="D202" s="151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</row>
    <row r="203" spans="2:17" x14ac:dyDescent="0.25">
      <c r="B203" s="151"/>
      <c r="C203" s="151"/>
      <c r="D203" s="151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</row>
    <row r="204" spans="2:17" x14ac:dyDescent="0.25">
      <c r="B204" s="151"/>
      <c r="C204" s="151"/>
      <c r="D204" s="151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</row>
    <row r="205" spans="2:17" x14ac:dyDescent="0.25">
      <c r="B205" s="151"/>
      <c r="C205" s="151"/>
      <c r="D205" s="151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</row>
    <row r="206" spans="2:17" x14ac:dyDescent="0.25">
      <c r="B206" s="151"/>
      <c r="C206" s="151"/>
      <c r="D206" s="151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</row>
    <row r="207" spans="2:17" x14ac:dyDescent="0.25">
      <c r="B207" s="151"/>
      <c r="C207" s="151"/>
      <c r="D207" s="151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</row>
    <row r="208" spans="2:17" x14ac:dyDescent="0.25">
      <c r="B208" s="151"/>
      <c r="C208" s="151"/>
      <c r="D208" s="151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</row>
    <row r="209" spans="2:17" x14ac:dyDescent="0.25">
      <c r="B209" s="151"/>
      <c r="C209" s="151"/>
      <c r="D209" s="151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</row>
    <row r="210" spans="2:17" x14ac:dyDescent="0.25">
      <c r="B210" s="151"/>
      <c r="C210" s="151"/>
      <c r="D210" s="151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</row>
    <row r="211" spans="2:17" x14ac:dyDescent="0.25">
      <c r="B211" s="151"/>
      <c r="C211" s="151"/>
      <c r="D211" s="151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</row>
    <row r="212" spans="2:17" x14ac:dyDescent="0.25">
      <c r="B212" s="151"/>
      <c r="C212" s="151"/>
      <c r="D212" s="151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</row>
    <row r="213" spans="2:17" x14ac:dyDescent="0.25">
      <c r="B213" s="151"/>
      <c r="C213" s="151"/>
      <c r="D213" s="151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</row>
    <row r="214" spans="2:17" x14ac:dyDescent="0.25">
      <c r="B214" s="151"/>
      <c r="C214" s="151"/>
      <c r="D214" s="151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</row>
    <row r="215" spans="2:17" x14ac:dyDescent="0.25">
      <c r="B215" s="151"/>
      <c r="C215" s="151"/>
      <c r="D215" s="151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</row>
    <row r="216" spans="2:17" x14ac:dyDescent="0.25">
      <c r="B216" s="151"/>
      <c r="C216" s="151"/>
      <c r="D216" s="151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</row>
    <row r="217" spans="2:17" x14ac:dyDescent="0.25">
      <c r="B217" s="151"/>
      <c r="C217" s="151"/>
      <c r="D217" s="151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</row>
    <row r="218" spans="2:17" x14ac:dyDescent="0.25">
      <c r="B218" s="151"/>
      <c r="C218" s="151"/>
      <c r="D218" s="151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</row>
    <row r="219" spans="2:17" x14ac:dyDescent="0.25">
      <c r="B219" s="151"/>
      <c r="C219" s="151"/>
      <c r="D219" s="151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</row>
    <row r="220" spans="2:17" x14ac:dyDescent="0.25">
      <c r="B220" s="151"/>
      <c r="C220" s="151"/>
      <c r="D220" s="151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</row>
    <row r="221" spans="2:17" x14ac:dyDescent="0.25">
      <c r="B221" s="151"/>
      <c r="C221" s="151"/>
      <c r="D221" s="151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</row>
    <row r="222" spans="2:17" x14ac:dyDescent="0.25">
      <c r="B222" s="151"/>
      <c r="C222" s="151"/>
      <c r="D222" s="151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</row>
    <row r="223" spans="2:17" x14ac:dyDescent="0.25">
      <c r="B223" s="151"/>
      <c r="C223" s="151"/>
      <c r="D223" s="151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</row>
    <row r="224" spans="2:17" x14ac:dyDescent="0.25">
      <c r="B224" s="151"/>
      <c r="C224" s="151"/>
      <c r="D224" s="151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</row>
    <row r="225" spans="2:17" x14ac:dyDescent="0.25">
      <c r="B225" s="151"/>
      <c r="C225" s="151"/>
      <c r="D225" s="151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</row>
    <row r="226" spans="2:17" x14ac:dyDescent="0.25">
      <c r="B226" s="151"/>
      <c r="C226" s="151"/>
      <c r="D226" s="151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</row>
    <row r="227" spans="2:17" x14ac:dyDescent="0.25">
      <c r="B227" s="151"/>
      <c r="C227" s="151"/>
      <c r="D227" s="151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</row>
    <row r="228" spans="2:17" x14ac:dyDescent="0.25">
      <c r="B228" s="151"/>
      <c r="C228" s="151"/>
      <c r="D228" s="151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</row>
    <row r="229" spans="2:17" x14ac:dyDescent="0.25">
      <c r="B229" s="151"/>
      <c r="C229" s="151"/>
      <c r="D229" s="151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</row>
    <row r="230" spans="2:17" x14ac:dyDescent="0.25">
      <c r="B230" s="151"/>
      <c r="C230" s="151"/>
      <c r="D230" s="151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</row>
    <row r="231" spans="2:17" x14ac:dyDescent="0.25">
      <c r="B231" s="151"/>
      <c r="C231" s="151"/>
      <c r="D231" s="151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</row>
    <row r="232" spans="2:17" x14ac:dyDescent="0.25">
      <c r="B232" s="151"/>
      <c r="C232" s="151"/>
      <c r="D232" s="151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</row>
    <row r="233" spans="2:17" x14ac:dyDescent="0.25">
      <c r="B233" s="151"/>
      <c r="C233" s="151"/>
      <c r="D233" s="151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</row>
    <row r="234" spans="2:17" x14ac:dyDescent="0.25">
      <c r="B234" s="151"/>
      <c r="C234" s="151"/>
      <c r="D234" s="151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</row>
    <row r="235" spans="2:17" x14ac:dyDescent="0.25">
      <c r="B235" s="151"/>
      <c r="C235" s="151"/>
      <c r="D235" s="151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</row>
    <row r="236" spans="2:17" x14ac:dyDescent="0.25">
      <c r="B236" s="151"/>
      <c r="C236" s="151"/>
      <c r="D236" s="151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</row>
    <row r="237" spans="2:17" x14ac:dyDescent="0.25">
      <c r="B237" s="151"/>
      <c r="C237" s="151"/>
      <c r="D237" s="151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</row>
    <row r="238" spans="2:17" x14ac:dyDescent="0.25">
      <c r="B238" s="151"/>
      <c r="C238" s="151"/>
      <c r="D238" s="151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</row>
    <row r="239" spans="2:17" x14ac:dyDescent="0.25">
      <c r="B239" s="151"/>
      <c r="C239" s="151"/>
      <c r="D239" s="151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</row>
    <row r="240" spans="2:17" x14ac:dyDescent="0.25">
      <c r="B240" s="151"/>
      <c r="C240" s="151"/>
      <c r="D240" s="151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</row>
    <row r="241" spans="2:17" x14ac:dyDescent="0.25">
      <c r="B241" s="151"/>
      <c r="C241" s="151"/>
      <c r="D241" s="151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</row>
    <row r="242" spans="2:17" x14ac:dyDescent="0.25">
      <c r="B242" s="151"/>
      <c r="C242" s="151"/>
      <c r="D242" s="151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</row>
    <row r="243" spans="2:17" x14ac:dyDescent="0.25">
      <c r="B243" s="151"/>
      <c r="C243" s="151"/>
      <c r="D243" s="151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</row>
    <row r="244" spans="2:17" x14ac:dyDescent="0.25">
      <c r="B244" s="151"/>
      <c r="C244" s="151"/>
      <c r="D244" s="151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</row>
    <row r="245" spans="2:17" x14ac:dyDescent="0.25">
      <c r="B245" s="151"/>
      <c r="C245" s="151"/>
      <c r="D245" s="151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</row>
    <row r="246" spans="2:17" x14ac:dyDescent="0.25">
      <c r="B246" s="151"/>
      <c r="C246" s="151"/>
      <c r="D246" s="151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</row>
    <row r="247" spans="2:17" x14ac:dyDescent="0.25">
      <c r="B247" s="151"/>
      <c r="C247" s="151"/>
      <c r="D247" s="151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</row>
    <row r="248" spans="2:17" x14ac:dyDescent="0.25">
      <c r="B248" s="151"/>
      <c r="C248" s="151"/>
      <c r="D248" s="151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</row>
    <row r="249" spans="2:17" x14ac:dyDescent="0.25">
      <c r="B249" s="151"/>
      <c r="C249" s="151"/>
      <c r="D249" s="151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</row>
    <row r="250" spans="2:17" x14ac:dyDescent="0.25">
      <c r="B250" s="151"/>
      <c r="C250" s="151"/>
      <c r="D250" s="151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</row>
    <row r="251" spans="2:17" x14ac:dyDescent="0.25">
      <c r="B251" s="151"/>
      <c r="C251" s="151"/>
      <c r="D251" s="151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</row>
    <row r="252" spans="2:17" x14ac:dyDescent="0.25">
      <c r="B252" s="151"/>
      <c r="C252" s="151"/>
      <c r="D252" s="151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</row>
    <row r="253" spans="2:17" x14ac:dyDescent="0.25">
      <c r="B253" s="151"/>
      <c r="C253" s="151"/>
      <c r="D253" s="151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</row>
    <row r="254" spans="2:17" x14ac:dyDescent="0.25">
      <c r="B254" s="151"/>
      <c r="C254" s="151"/>
      <c r="D254" s="151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</row>
    <row r="255" spans="2:17" x14ac:dyDescent="0.25">
      <c r="B255" s="151"/>
      <c r="C255" s="151"/>
      <c r="D255" s="151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</row>
    <row r="256" spans="2:17" x14ac:dyDescent="0.25">
      <c r="B256" s="151"/>
      <c r="C256" s="151"/>
      <c r="D256" s="151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</row>
    <row r="257" spans="2:17" x14ac:dyDescent="0.25">
      <c r="B257" s="151"/>
      <c r="C257" s="151"/>
      <c r="D257" s="151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</row>
    <row r="258" spans="2:17" x14ac:dyDescent="0.25">
      <c r="B258" s="151"/>
      <c r="C258" s="151"/>
      <c r="D258" s="151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</row>
    <row r="259" spans="2:17" x14ac:dyDescent="0.25">
      <c r="B259" s="151"/>
      <c r="C259" s="151"/>
      <c r="D259" s="151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</row>
    <row r="260" spans="2:17" x14ac:dyDescent="0.25">
      <c r="B260" s="151"/>
      <c r="C260" s="151"/>
      <c r="D260" s="151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  <c r="Q260" s="153"/>
    </row>
    <row r="261" spans="2:17" x14ac:dyDescent="0.25">
      <c r="B261" s="151"/>
      <c r="C261" s="151"/>
      <c r="D261" s="151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</row>
    <row r="262" spans="2:17" x14ac:dyDescent="0.25">
      <c r="B262" s="151"/>
      <c r="C262" s="151"/>
      <c r="D262" s="151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</row>
    <row r="263" spans="2:17" x14ac:dyDescent="0.25">
      <c r="B263" s="151"/>
      <c r="C263" s="151"/>
      <c r="D263" s="151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</row>
    <row r="264" spans="2:17" x14ac:dyDescent="0.25">
      <c r="B264" s="151"/>
      <c r="C264" s="151"/>
      <c r="D264" s="151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</row>
    <row r="265" spans="2:17" x14ac:dyDescent="0.25">
      <c r="B265" s="151"/>
      <c r="C265" s="151"/>
      <c r="D265" s="151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</row>
    <row r="266" spans="2:17" x14ac:dyDescent="0.25">
      <c r="B266" s="151"/>
      <c r="C266" s="151"/>
      <c r="D266" s="151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</row>
    <row r="267" spans="2:17" x14ac:dyDescent="0.25">
      <c r="B267" s="151"/>
      <c r="C267" s="151"/>
      <c r="D267" s="151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</row>
    <row r="268" spans="2:17" x14ac:dyDescent="0.25">
      <c r="B268" s="151"/>
      <c r="C268" s="151"/>
      <c r="D268" s="151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</row>
    <row r="269" spans="2:17" x14ac:dyDescent="0.25">
      <c r="B269" s="151"/>
      <c r="C269" s="151"/>
      <c r="D269" s="151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</row>
    <row r="270" spans="2:17" x14ac:dyDescent="0.25">
      <c r="B270" s="151"/>
      <c r="C270" s="151"/>
      <c r="D270" s="151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</row>
    <row r="271" spans="2:17" x14ac:dyDescent="0.25">
      <c r="B271" s="151"/>
      <c r="C271" s="151"/>
      <c r="D271" s="151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</row>
    <row r="272" spans="2:17" x14ac:dyDescent="0.25">
      <c r="B272" s="151"/>
      <c r="C272" s="151"/>
      <c r="D272" s="151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</row>
    <row r="273" spans="2:17" x14ac:dyDescent="0.25">
      <c r="B273" s="151"/>
      <c r="C273" s="151"/>
      <c r="D273" s="151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</row>
    <row r="274" spans="2:17" x14ac:dyDescent="0.25">
      <c r="B274" s="151"/>
      <c r="C274" s="151"/>
      <c r="D274" s="151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</row>
    <row r="275" spans="2:17" x14ac:dyDescent="0.25">
      <c r="B275" s="151"/>
      <c r="C275" s="151"/>
      <c r="D275" s="151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</row>
    <row r="276" spans="2:17" x14ac:dyDescent="0.25">
      <c r="B276" s="151"/>
      <c r="C276" s="151"/>
      <c r="D276" s="151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</row>
    <row r="277" spans="2:17" x14ac:dyDescent="0.25">
      <c r="B277" s="151"/>
      <c r="C277" s="151"/>
      <c r="D277" s="151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</row>
    <row r="278" spans="2:17" x14ac:dyDescent="0.25">
      <c r="B278" s="151"/>
      <c r="C278" s="151"/>
      <c r="D278" s="151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</row>
    <row r="279" spans="2:17" x14ac:dyDescent="0.25">
      <c r="B279" s="151"/>
      <c r="C279" s="151"/>
      <c r="D279" s="151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</row>
    <row r="280" spans="2:17" x14ac:dyDescent="0.25">
      <c r="B280" s="151"/>
      <c r="C280" s="151"/>
      <c r="D280" s="151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</row>
    <row r="281" spans="2:17" x14ac:dyDescent="0.25">
      <c r="B281" s="151"/>
      <c r="C281" s="151"/>
      <c r="D281" s="151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</row>
    <row r="282" spans="2:17" x14ac:dyDescent="0.25">
      <c r="B282" s="151"/>
      <c r="C282" s="151"/>
      <c r="D282" s="151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</row>
    <row r="283" spans="2:17" x14ac:dyDescent="0.25">
      <c r="B283" s="151"/>
      <c r="C283" s="151"/>
      <c r="D283" s="151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</row>
    <row r="284" spans="2:17" x14ac:dyDescent="0.25">
      <c r="B284" s="151"/>
      <c r="C284" s="151"/>
      <c r="D284" s="151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</row>
    <row r="285" spans="2:17" x14ac:dyDescent="0.25">
      <c r="B285" s="151"/>
      <c r="C285" s="151"/>
      <c r="D285" s="151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</row>
    <row r="286" spans="2:17" x14ac:dyDescent="0.25">
      <c r="B286" s="151"/>
      <c r="C286" s="151"/>
      <c r="D286" s="151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</row>
    <row r="287" spans="2:17" x14ac:dyDescent="0.25">
      <c r="B287" s="151"/>
      <c r="C287" s="151"/>
      <c r="D287" s="151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P287" s="153"/>
      <c r="Q287" s="153"/>
    </row>
    <row r="288" spans="2:17" x14ac:dyDescent="0.25">
      <c r="B288" s="151"/>
      <c r="C288" s="151"/>
      <c r="D288" s="151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</row>
    <row r="289" spans="2:17" x14ac:dyDescent="0.25">
      <c r="B289" s="151"/>
      <c r="C289" s="151"/>
      <c r="D289" s="151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  <c r="P289" s="153"/>
      <c r="Q289" s="153"/>
    </row>
    <row r="290" spans="2:17" x14ac:dyDescent="0.25">
      <c r="B290" s="151"/>
      <c r="C290" s="151"/>
      <c r="D290" s="151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  <c r="Q290" s="153"/>
    </row>
    <row r="291" spans="2:17" x14ac:dyDescent="0.25">
      <c r="B291" s="151"/>
      <c r="C291" s="151"/>
      <c r="D291" s="151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  <c r="P291" s="153"/>
      <c r="Q291" s="153"/>
    </row>
    <row r="292" spans="2:17" x14ac:dyDescent="0.25">
      <c r="B292" s="151"/>
      <c r="C292" s="151"/>
      <c r="D292" s="151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</row>
    <row r="293" spans="2:17" x14ac:dyDescent="0.25">
      <c r="B293" s="151"/>
      <c r="C293" s="151"/>
      <c r="D293" s="151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</row>
    <row r="294" spans="2:17" x14ac:dyDescent="0.25">
      <c r="B294" s="151"/>
      <c r="C294" s="151"/>
      <c r="D294" s="151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</row>
    <row r="295" spans="2:17" x14ac:dyDescent="0.25">
      <c r="B295" s="151"/>
      <c r="C295" s="151"/>
      <c r="D295" s="151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</row>
    <row r="296" spans="2:17" x14ac:dyDescent="0.25">
      <c r="B296" s="151"/>
      <c r="C296" s="151"/>
      <c r="D296" s="151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</row>
    <row r="297" spans="2:17" x14ac:dyDescent="0.25">
      <c r="B297" s="151"/>
      <c r="C297" s="151"/>
      <c r="D297" s="151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  <c r="P297" s="153"/>
      <c r="Q297" s="153"/>
    </row>
    <row r="298" spans="2:17" x14ac:dyDescent="0.25">
      <c r="B298" s="151"/>
      <c r="C298" s="151"/>
      <c r="D298" s="151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  <c r="P298" s="153"/>
      <c r="Q298" s="153"/>
    </row>
    <row r="299" spans="2:17" x14ac:dyDescent="0.25">
      <c r="B299" s="151"/>
      <c r="C299" s="151"/>
      <c r="D299" s="151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53"/>
    </row>
    <row r="300" spans="2:17" x14ac:dyDescent="0.25">
      <c r="B300" s="151"/>
      <c r="C300" s="151"/>
      <c r="D300" s="151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53"/>
    </row>
    <row r="301" spans="2:17" x14ac:dyDescent="0.25">
      <c r="B301" s="151"/>
      <c r="C301" s="151"/>
      <c r="D301" s="151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</row>
    <row r="302" spans="2:17" x14ac:dyDescent="0.25">
      <c r="B302" s="151"/>
      <c r="C302" s="151"/>
      <c r="D302" s="151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</row>
    <row r="303" spans="2:17" x14ac:dyDescent="0.25">
      <c r="B303" s="151"/>
      <c r="C303" s="151"/>
      <c r="D303" s="151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P303" s="153"/>
      <c r="Q303" s="153"/>
    </row>
    <row r="304" spans="2:17" x14ac:dyDescent="0.25">
      <c r="B304" s="151"/>
      <c r="C304" s="151"/>
      <c r="D304" s="151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P304" s="153"/>
      <c r="Q304" s="153"/>
    </row>
    <row r="305" spans="2:17" x14ac:dyDescent="0.25">
      <c r="B305" s="151"/>
      <c r="C305" s="151"/>
      <c r="D305" s="151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</row>
    <row r="306" spans="2:17" x14ac:dyDescent="0.25">
      <c r="B306" s="151"/>
      <c r="C306" s="151"/>
      <c r="D306" s="151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  <c r="Q306" s="153"/>
    </row>
    <row r="307" spans="2:17" x14ac:dyDescent="0.25">
      <c r="B307" s="151"/>
      <c r="C307" s="151"/>
      <c r="D307" s="151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</row>
    <row r="308" spans="2:17" x14ac:dyDescent="0.25">
      <c r="B308" s="151"/>
      <c r="C308" s="151"/>
      <c r="D308" s="151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</row>
    <row r="309" spans="2:17" x14ac:dyDescent="0.25">
      <c r="B309" s="151"/>
      <c r="C309" s="151"/>
      <c r="D309" s="151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  <c r="Q309" s="153"/>
    </row>
    <row r="310" spans="2:17" x14ac:dyDescent="0.25">
      <c r="B310" s="151"/>
      <c r="C310" s="151"/>
      <c r="D310" s="151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  <c r="Q310" s="153"/>
    </row>
    <row r="311" spans="2:17" x14ac:dyDescent="0.25">
      <c r="B311" s="151"/>
      <c r="C311" s="151"/>
      <c r="D311" s="151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</row>
    <row r="312" spans="2:17" x14ac:dyDescent="0.25">
      <c r="B312" s="151"/>
      <c r="C312" s="151"/>
      <c r="D312" s="151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</row>
    <row r="313" spans="2:17" x14ac:dyDescent="0.25">
      <c r="B313" s="151"/>
      <c r="C313" s="151"/>
      <c r="D313" s="151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</row>
    <row r="314" spans="2:17" x14ac:dyDescent="0.25">
      <c r="B314" s="151"/>
      <c r="C314" s="151"/>
      <c r="D314" s="151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  <c r="Q314" s="153"/>
    </row>
    <row r="315" spans="2:17" x14ac:dyDescent="0.25">
      <c r="B315" s="151"/>
      <c r="C315" s="151"/>
      <c r="D315" s="151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  <c r="Q315" s="153"/>
    </row>
    <row r="316" spans="2:17" x14ac:dyDescent="0.25">
      <c r="B316" s="151"/>
      <c r="C316" s="151"/>
      <c r="D316" s="151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</row>
    <row r="317" spans="2:17" x14ac:dyDescent="0.25">
      <c r="B317" s="151"/>
      <c r="C317" s="151"/>
      <c r="D317" s="151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</row>
    <row r="318" spans="2:17" x14ac:dyDescent="0.25">
      <c r="B318" s="151"/>
      <c r="C318" s="151"/>
      <c r="D318" s="151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</row>
    <row r="319" spans="2:17" x14ac:dyDescent="0.25">
      <c r="B319" s="151"/>
      <c r="C319" s="151"/>
      <c r="D319" s="151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</row>
    <row r="320" spans="2:17" x14ac:dyDescent="0.25">
      <c r="B320" s="151"/>
      <c r="C320" s="151"/>
      <c r="D320" s="151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  <c r="Q320" s="153"/>
    </row>
    <row r="321" spans="2:17" x14ac:dyDescent="0.25">
      <c r="B321" s="151"/>
      <c r="C321" s="151"/>
      <c r="D321" s="151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  <c r="Q321" s="153"/>
    </row>
    <row r="322" spans="2:17" x14ac:dyDescent="0.25">
      <c r="B322" s="151"/>
      <c r="C322" s="151"/>
      <c r="D322" s="151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</row>
    <row r="323" spans="2:17" x14ac:dyDescent="0.25">
      <c r="B323" s="151"/>
      <c r="C323" s="151"/>
      <c r="D323" s="151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  <c r="Q323" s="153"/>
    </row>
    <row r="324" spans="2:17" x14ac:dyDescent="0.25">
      <c r="B324" s="151"/>
      <c r="C324" s="151"/>
      <c r="D324" s="151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</row>
    <row r="325" spans="2:17" x14ac:dyDescent="0.25">
      <c r="B325" s="151"/>
      <c r="C325" s="151"/>
      <c r="D325" s="151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P325" s="153"/>
      <c r="Q325" s="153"/>
    </row>
    <row r="326" spans="2:17" x14ac:dyDescent="0.25">
      <c r="B326" s="151"/>
      <c r="C326" s="151"/>
      <c r="D326" s="151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</row>
    <row r="327" spans="2:17" x14ac:dyDescent="0.25">
      <c r="B327" s="151"/>
      <c r="C327" s="151"/>
      <c r="D327" s="151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53"/>
    </row>
    <row r="328" spans="2:17" x14ac:dyDescent="0.25">
      <c r="B328" s="151"/>
      <c r="C328" s="151"/>
      <c r="D328" s="151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  <c r="Q328" s="153"/>
    </row>
    <row r="329" spans="2:17" x14ac:dyDescent="0.25">
      <c r="B329" s="151"/>
      <c r="C329" s="151"/>
      <c r="D329" s="151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  <c r="Q329" s="153"/>
    </row>
    <row r="330" spans="2:17" x14ac:dyDescent="0.25">
      <c r="B330" s="151"/>
      <c r="C330" s="151"/>
      <c r="D330" s="151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</row>
    <row r="331" spans="2:17" x14ac:dyDescent="0.25">
      <c r="B331" s="151"/>
      <c r="C331" s="151"/>
      <c r="D331" s="151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</row>
    <row r="332" spans="2:17" x14ac:dyDescent="0.25">
      <c r="B332" s="151"/>
      <c r="C332" s="151"/>
      <c r="D332" s="151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</row>
    <row r="333" spans="2:17" x14ac:dyDescent="0.25">
      <c r="B333" s="151"/>
      <c r="C333" s="151"/>
      <c r="D333" s="151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</row>
    <row r="334" spans="2:17" x14ac:dyDescent="0.25">
      <c r="B334" s="151"/>
      <c r="C334" s="151"/>
      <c r="D334" s="151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  <c r="Q334" s="153"/>
    </row>
    <row r="335" spans="2:17" x14ac:dyDescent="0.25">
      <c r="B335" s="151"/>
      <c r="C335" s="151"/>
      <c r="D335" s="151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</row>
    <row r="336" spans="2:17" x14ac:dyDescent="0.25">
      <c r="B336" s="151"/>
      <c r="C336" s="151"/>
      <c r="D336" s="151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</row>
    <row r="337" spans="2:17" x14ac:dyDescent="0.25">
      <c r="B337" s="151"/>
      <c r="C337" s="151"/>
      <c r="D337" s="151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  <c r="Q337" s="153"/>
    </row>
    <row r="338" spans="2:17" x14ac:dyDescent="0.25">
      <c r="B338" s="151"/>
      <c r="C338" s="151"/>
      <c r="D338" s="151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  <c r="Q338" s="153"/>
    </row>
    <row r="339" spans="2:17" x14ac:dyDescent="0.25">
      <c r="B339" s="151"/>
      <c r="C339" s="151"/>
      <c r="D339" s="151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</row>
    <row r="340" spans="2:17" x14ac:dyDescent="0.25">
      <c r="B340" s="151"/>
      <c r="C340" s="151"/>
      <c r="D340" s="151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</row>
    <row r="341" spans="2:17" x14ac:dyDescent="0.25">
      <c r="B341" s="151"/>
      <c r="C341" s="151"/>
      <c r="D341" s="151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  <c r="Q341" s="153"/>
    </row>
    <row r="342" spans="2:17" x14ac:dyDescent="0.25">
      <c r="B342" s="151"/>
      <c r="C342" s="151"/>
      <c r="D342" s="151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</row>
    <row r="343" spans="2:17" x14ac:dyDescent="0.25">
      <c r="B343" s="151"/>
      <c r="C343" s="151"/>
      <c r="D343" s="151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</row>
    <row r="344" spans="2:17" x14ac:dyDescent="0.25">
      <c r="B344" s="151"/>
      <c r="C344" s="151"/>
      <c r="D344" s="151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  <c r="P344" s="153"/>
      <c r="Q344" s="153"/>
    </row>
    <row r="345" spans="2:17" x14ac:dyDescent="0.25">
      <c r="B345" s="151"/>
      <c r="C345" s="151"/>
      <c r="D345" s="151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</row>
    <row r="346" spans="2:17" x14ac:dyDescent="0.25">
      <c r="B346" s="151"/>
      <c r="C346" s="151"/>
      <c r="D346" s="151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</row>
    <row r="347" spans="2:17" x14ac:dyDescent="0.25">
      <c r="B347" s="151"/>
      <c r="C347" s="151"/>
      <c r="D347" s="151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  <c r="P347" s="153"/>
      <c r="Q347" s="153"/>
    </row>
    <row r="348" spans="2:17" x14ac:dyDescent="0.25">
      <c r="B348" s="151"/>
      <c r="C348" s="151"/>
      <c r="D348" s="151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</row>
    <row r="349" spans="2:17" x14ac:dyDescent="0.25">
      <c r="B349" s="151"/>
      <c r="C349" s="151"/>
      <c r="D349" s="151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</row>
    <row r="350" spans="2:17" x14ac:dyDescent="0.25">
      <c r="B350" s="151"/>
      <c r="C350" s="151"/>
      <c r="D350" s="151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</row>
    <row r="351" spans="2:17" x14ac:dyDescent="0.25">
      <c r="B351" s="151"/>
      <c r="C351" s="151"/>
      <c r="D351" s="151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</row>
    <row r="352" spans="2:17" x14ac:dyDescent="0.25">
      <c r="B352" s="151"/>
      <c r="C352" s="151"/>
      <c r="D352" s="151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</row>
    <row r="353" spans="2:17" x14ac:dyDescent="0.25">
      <c r="B353" s="151"/>
      <c r="C353" s="151"/>
      <c r="D353" s="151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</row>
    <row r="354" spans="2:17" x14ac:dyDescent="0.25">
      <c r="B354" s="151"/>
      <c r="C354" s="151"/>
      <c r="D354" s="151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</row>
    <row r="355" spans="2:17" x14ac:dyDescent="0.25">
      <c r="B355" s="151"/>
      <c r="C355" s="151"/>
      <c r="D355" s="151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</row>
    <row r="356" spans="2:17" x14ac:dyDescent="0.25">
      <c r="B356" s="151"/>
      <c r="C356" s="151"/>
      <c r="D356" s="151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</row>
    <row r="357" spans="2:17" x14ac:dyDescent="0.25">
      <c r="B357" s="151"/>
      <c r="C357" s="151"/>
      <c r="D357" s="151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</row>
    <row r="358" spans="2:17" x14ac:dyDescent="0.25">
      <c r="B358" s="151"/>
      <c r="C358" s="151"/>
      <c r="D358" s="151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</row>
    <row r="359" spans="2:17" x14ac:dyDescent="0.25">
      <c r="B359" s="151"/>
      <c r="C359" s="151"/>
      <c r="D359" s="151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  <c r="Q359" s="153"/>
    </row>
    <row r="360" spans="2:17" x14ac:dyDescent="0.25">
      <c r="B360" s="151"/>
      <c r="C360" s="151"/>
      <c r="D360" s="151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</row>
    <row r="361" spans="2:17" x14ac:dyDescent="0.25">
      <c r="B361" s="151"/>
      <c r="C361" s="151"/>
      <c r="D361" s="151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</row>
    <row r="362" spans="2:17" x14ac:dyDescent="0.25">
      <c r="B362" s="151"/>
      <c r="C362" s="151"/>
      <c r="D362" s="151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</row>
    <row r="363" spans="2:17" x14ac:dyDescent="0.25">
      <c r="B363" s="151"/>
      <c r="C363" s="151"/>
      <c r="D363" s="151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</row>
    <row r="364" spans="2:17" x14ac:dyDescent="0.25">
      <c r="B364" s="151"/>
      <c r="C364" s="151"/>
      <c r="D364" s="151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</row>
    <row r="365" spans="2:17" x14ac:dyDescent="0.25">
      <c r="B365" s="151"/>
      <c r="C365" s="151"/>
      <c r="D365" s="151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</row>
    <row r="366" spans="2:17" x14ac:dyDescent="0.25">
      <c r="B366" s="151"/>
      <c r="C366" s="151"/>
      <c r="D366" s="151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</row>
    <row r="367" spans="2:17" x14ac:dyDescent="0.25">
      <c r="B367" s="151"/>
      <c r="C367" s="151"/>
      <c r="D367" s="151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</row>
    <row r="368" spans="2:17" x14ac:dyDescent="0.25">
      <c r="B368" s="151"/>
      <c r="C368" s="151"/>
      <c r="D368" s="151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</row>
    <row r="369" spans="2:17" x14ac:dyDescent="0.25">
      <c r="B369" s="151"/>
      <c r="C369" s="151"/>
      <c r="D369" s="151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</row>
    <row r="370" spans="2:17" x14ac:dyDescent="0.25">
      <c r="B370" s="151"/>
      <c r="C370" s="151"/>
      <c r="D370" s="151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</row>
    <row r="371" spans="2:17" x14ac:dyDescent="0.25">
      <c r="B371" s="151"/>
      <c r="C371" s="151"/>
      <c r="D371" s="151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  <c r="Q371" s="153"/>
    </row>
    <row r="372" spans="2:17" x14ac:dyDescent="0.25">
      <c r="B372" s="151"/>
      <c r="C372" s="151"/>
      <c r="D372" s="151"/>
      <c r="E372" s="153"/>
      <c r="F372" s="153"/>
      <c r="G372" s="153"/>
      <c r="H372" s="153"/>
      <c r="I372" s="153"/>
      <c r="J372" s="153"/>
      <c r="K372" s="153"/>
      <c r="L372" s="153"/>
      <c r="M372" s="153"/>
      <c r="N372" s="153"/>
      <c r="O372" s="153"/>
      <c r="P372" s="153"/>
      <c r="Q372" s="153"/>
    </row>
    <row r="373" spans="2:17" x14ac:dyDescent="0.25">
      <c r="B373" s="151"/>
      <c r="C373" s="151"/>
      <c r="D373" s="151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</row>
    <row r="374" spans="2:17" x14ac:dyDescent="0.25">
      <c r="B374" s="151"/>
      <c r="C374" s="151"/>
      <c r="D374" s="151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  <c r="O374" s="153"/>
      <c r="P374" s="153"/>
      <c r="Q374" s="153"/>
    </row>
    <row r="375" spans="2:17" x14ac:dyDescent="0.25">
      <c r="B375" s="151"/>
      <c r="C375" s="151"/>
      <c r="D375" s="151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  <c r="Q375" s="153"/>
    </row>
    <row r="376" spans="2:17" x14ac:dyDescent="0.25">
      <c r="B376" s="151"/>
      <c r="C376" s="151"/>
      <c r="D376" s="151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  <c r="Q376" s="153"/>
    </row>
    <row r="377" spans="2:17" x14ac:dyDescent="0.25">
      <c r="B377" s="151"/>
      <c r="C377" s="151"/>
      <c r="D377" s="151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</row>
    <row r="378" spans="2:17" x14ac:dyDescent="0.25">
      <c r="B378" s="151"/>
      <c r="C378" s="151"/>
      <c r="D378" s="151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  <c r="Q378" s="153"/>
    </row>
    <row r="379" spans="2:17" x14ac:dyDescent="0.25">
      <c r="B379" s="151"/>
      <c r="C379" s="151"/>
      <c r="D379" s="151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</row>
    <row r="380" spans="2:17" x14ac:dyDescent="0.25">
      <c r="B380" s="151"/>
      <c r="C380" s="151"/>
      <c r="D380" s="151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</row>
    <row r="381" spans="2:17" x14ac:dyDescent="0.25">
      <c r="B381" s="151"/>
      <c r="C381" s="151"/>
      <c r="D381" s="151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</row>
    <row r="382" spans="2:17" x14ac:dyDescent="0.25">
      <c r="B382" s="151"/>
      <c r="C382" s="151"/>
      <c r="D382" s="151"/>
      <c r="E382" s="153"/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</row>
    <row r="383" spans="2:17" x14ac:dyDescent="0.25">
      <c r="B383" s="151"/>
      <c r="C383" s="151"/>
      <c r="D383" s="151"/>
      <c r="E383" s="153"/>
      <c r="F383" s="153"/>
      <c r="G383" s="153"/>
      <c r="H383" s="153"/>
      <c r="I383" s="153"/>
      <c r="J383" s="153"/>
      <c r="K383" s="153"/>
      <c r="L383" s="153"/>
      <c r="M383" s="153"/>
      <c r="N383" s="153"/>
      <c r="O383" s="153"/>
      <c r="P383" s="153"/>
      <c r="Q383" s="153"/>
    </row>
    <row r="384" spans="2:17" x14ac:dyDescent="0.25">
      <c r="B384" s="151"/>
      <c r="C384" s="151"/>
      <c r="D384" s="151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</row>
    <row r="385" spans="2:17" x14ac:dyDescent="0.25">
      <c r="B385" s="151"/>
      <c r="C385" s="151"/>
      <c r="D385" s="151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</row>
    <row r="386" spans="2:17" x14ac:dyDescent="0.25">
      <c r="B386" s="151"/>
      <c r="C386" s="151"/>
      <c r="D386" s="151"/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</row>
    <row r="387" spans="2:17" x14ac:dyDescent="0.25">
      <c r="B387" s="151"/>
      <c r="C387" s="151"/>
      <c r="D387" s="151"/>
      <c r="E387" s="153"/>
      <c r="F387" s="153"/>
      <c r="G387" s="153"/>
      <c r="H387" s="153"/>
      <c r="I387" s="153"/>
      <c r="J387" s="153"/>
      <c r="K387" s="153"/>
      <c r="L387" s="153"/>
      <c r="M387" s="153"/>
      <c r="N387" s="153"/>
      <c r="O387" s="153"/>
      <c r="P387" s="153"/>
      <c r="Q387" s="153"/>
    </row>
    <row r="388" spans="2:17" x14ac:dyDescent="0.25">
      <c r="B388" s="151"/>
      <c r="C388" s="151"/>
      <c r="D388" s="151"/>
      <c r="E388" s="153"/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</row>
    <row r="389" spans="2:17" x14ac:dyDescent="0.25">
      <c r="B389" s="151"/>
      <c r="C389" s="151"/>
      <c r="D389" s="151"/>
      <c r="E389" s="153"/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</row>
    <row r="390" spans="2:17" x14ac:dyDescent="0.25">
      <c r="B390" s="151"/>
      <c r="C390" s="151"/>
      <c r="D390" s="151"/>
      <c r="E390" s="153"/>
      <c r="F390" s="153"/>
      <c r="G390" s="153"/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</row>
    <row r="391" spans="2:17" x14ac:dyDescent="0.25">
      <c r="B391" s="151"/>
      <c r="C391" s="151"/>
      <c r="D391" s="151"/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</row>
    <row r="392" spans="2:17" x14ac:dyDescent="0.25">
      <c r="B392" s="151"/>
      <c r="C392" s="151"/>
      <c r="D392" s="151"/>
      <c r="E392" s="153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</row>
    <row r="393" spans="2:17" x14ac:dyDescent="0.25">
      <c r="B393" s="151"/>
      <c r="C393" s="151"/>
      <c r="D393" s="151"/>
      <c r="E393" s="153"/>
      <c r="F393" s="153"/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  <c r="Q393" s="153"/>
    </row>
    <row r="394" spans="2:17" x14ac:dyDescent="0.25">
      <c r="B394" s="151"/>
      <c r="C394" s="151"/>
      <c r="D394" s="151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</row>
    <row r="395" spans="2:17" x14ac:dyDescent="0.25">
      <c r="B395" s="151"/>
      <c r="C395" s="151"/>
      <c r="D395" s="151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  <c r="Q395" s="153"/>
    </row>
    <row r="396" spans="2:17" x14ac:dyDescent="0.25">
      <c r="B396" s="151"/>
      <c r="C396" s="151"/>
      <c r="D396" s="151"/>
      <c r="E396" s="153"/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</row>
    <row r="397" spans="2:17" x14ac:dyDescent="0.25">
      <c r="B397" s="151"/>
      <c r="C397" s="151"/>
      <c r="D397" s="151"/>
      <c r="E397" s="153"/>
      <c r="F397" s="153"/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</row>
    <row r="398" spans="2:17" x14ac:dyDescent="0.25">
      <c r="B398" s="151"/>
      <c r="C398" s="151"/>
      <c r="D398" s="151"/>
      <c r="E398" s="153"/>
      <c r="F398" s="153"/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  <c r="Q398" s="153"/>
    </row>
    <row r="399" spans="2:17" x14ac:dyDescent="0.25">
      <c r="B399" s="151"/>
      <c r="C399" s="151"/>
      <c r="D399" s="151"/>
      <c r="E399" s="153"/>
      <c r="F399" s="153"/>
      <c r="G399" s="153"/>
      <c r="H399" s="153"/>
      <c r="I399" s="153"/>
      <c r="J399" s="153"/>
      <c r="K399" s="153"/>
      <c r="L399" s="153"/>
      <c r="M399" s="153"/>
      <c r="N399" s="153"/>
      <c r="O399" s="153"/>
      <c r="P399" s="153"/>
      <c r="Q399" s="153"/>
    </row>
    <row r="400" spans="2:17" x14ac:dyDescent="0.25">
      <c r="B400" s="151"/>
      <c r="C400" s="151"/>
      <c r="D400" s="151"/>
      <c r="E400" s="153"/>
      <c r="F400" s="153"/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  <c r="Q400" s="153"/>
    </row>
    <row r="401" spans="2:17" x14ac:dyDescent="0.25">
      <c r="B401" s="151"/>
      <c r="C401" s="151"/>
      <c r="D401" s="151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</row>
    <row r="402" spans="2:17" x14ac:dyDescent="0.25">
      <c r="B402" s="151"/>
      <c r="C402" s="151"/>
      <c r="D402" s="151"/>
      <c r="E402" s="153"/>
      <c r="F402" s="153"/>
      <c r="G402" s="153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</row>
    <row r="403" spans="2:17" x14ac:dyDescent="0.25">
      <c r="B403" s="151"/>
      <c r="C403" s="151"/>
      <c r="D403" s="151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</row>
    <row r="404" spans="2:17" x14ac:dyDescent="0.25">
      <c r="B404" s="151"/>
      <c r="C404" s="151"/>
      <c r="D404" s="151"/>
      <c r="E404" s="153"/>
      <c r="F404" s="153"/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</row>
    <row r="405" spans="2:17" x14ac:dyDescent="0.25">
      <c r="B405" s="151"/>
      <c r="C405" s="151"/>
      <c r="D405" s="151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  <c r="Q405" s="153"/>
    </row>
    <row r="406" spans="2:17" x14ac:dyDescent="0.25">
      <c r="B406" s="151"/>
      <c r="C406" s="151"/>
      <c r="D406" s="151"/>
      <c r="E406" s="153"/>
      <c r="F406" s="153"/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  <c r="Q406" s="153"/>
    </row>
    <row r="407" spans="2:17" x14ac:dyDescent="0.25">
      <c r="B407" s="151"/>
      <c r="C407" s="151"/>
      <c r="D407" s="151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53"/>
    </row>
    <row r="408" spans="2:17" x14ac:dyDescent="0.25">
      <c r="B408" s="151"/>
      <c r="C408" s="151"/>
      <c r="D408" s="151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</row>
    <row r="409" spans="2:17" x14ac:dyDescent="0.25">
      <c r="B409" s="151"/>
      <c r="C409" s="151"/>
      <c r="D409" s="151"/>
      <c r="E409" s="153"/>
      <c r="F409" s="153"/>
      <c r="G409" s="153"/>
      <c r="H409" s="153"/>
      <c r="I409" s="153"/>
      <c r="J409" s="153"/>
      <c r="K409" s="153"/>
      <c r="L409" s="153"/>
      <c r="M409" s="153"/>
      <c r="N409" s="153"/>
      <c r="O409" s="153"/>
      <c r="P409" s="153"/>
      <c r="Q409" s="153"/>
    </row>
    <row r="410" spans="2:17" x14ac:dyDescent="0.25">
      <c r="B410" s="151"/>
      <c r="C410" s="151"/>
      <c r="D410" s="151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</row>
    <row r="411" spans="2:17" x14ac:dyDescent="0.25">
      <c r="B411" s="151"/>
      <c r="C411" s="151"/>
      <c r="D411" s="151"/>
      <c r="E411" s="153"/>
      <c r="F411" s="153"/>
      <c r="G411" s="153"/>
      <c r="H411" s="153"/>
      <c r="I411" s="153"/>
      <c r="J411" s="153"/>
      <c r="K411" s="153"/>
      <c r="L411" s="153"/>
      <c r="M411" s="153"/>
      <c r="N411" s="153"/>
      <c r="O411" s="153"/>
      <c r="P411" s="153"/>
      <c r="Q411" s="153"/>
    </row>
    <row r="412" spans="2:17" x14ac:dyDescent="0.25">
      <c r="B412" s="151"/>
      <c r="C412" s="151"/>
      <c r="D412" s="151"/>
      <c r="E412" s="153"/>
      <c r="F412" s="153"/>
      <c r="G412" s="153"/>
      <c r="H412" s="153"/>
      <c r="I412" s="153"/>
      <c r="J412" s="153"/>
      <c r="K412" s="153"/>
      <c r="L412" s="153"/>
      <c r="M412" s="153"/>
      <c r="N412" s="153"/>
      <c r="O412" s="153"/>
      <c r="P412" s="153"/>
      <c r="Q412" s="153"/>
    </row>
    <row r="413" spans="2:17" x14ac:dyDescent="0.25">
      <c r="B413" s="151"/>
      <c r="C413" s="151"/>
      <c r="D413" s="151"/>
      <c r="E413" s="153"/>
      <c r="F413" s="153"/>
      <c r="G413" s="153"/>
      <c r="H413" s="153"/>
      <c r="I413" s="153"/>
      <c r="J413" s="153"/>
      <c r="K413" s="153"/>
      <c r="L413" s="153"/>
      <c r="M413" s="153"/>
      <c r="N413" s="153"/>
      <c r="O413" s="153"/>
      <c r="P413" s="153"/>
      <c r="Q413" s="153"/>
    </row>
    <row r="414" spans="2:17" x14ac:dyDescent="0.25">
      <c r="B414" s="151"/>
      <c r="C414" s="151"/>
      <c r="D414" s="151"/>
      <c r="E414" s="153"/>
      <c r="F414" s="153"/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  <c r="Q414" s="153"/>
    </row>
    <row r="415" spans="2:17" x14ac:dyDescent="0.25">
      <c r="B415" s="151"/>
      <c r="C415" s="151"/>
      <c r="D415" s="151"/>
      <c r="E415" s="153"/>
      <c r="F415" s="153"/>
      <c r="G415" s="153"/>
      <c r="H415" s="153"/>
      <c r="I415" s="153"/>
      <c r="J415" s="153"/>
      <c r="K415" s="153"/>
      <c r="L415" s="153"/>
      <c r="M415" s="153"/>
      <c r="N415" s="153"/>
      <c r="O415" s="153"/>
      <c r="P415" s="153"/>
      <c r="Q415" s="153"/>
    </row>
    <row r="416" spans="2:17" x14ac:dyDescent="0.25">
      <c r="B416" s="151"/>
      <c r="C416" s="151"/>
      <c r="D416" s="151"/>
      <c r="E416" s="153"/>
      <c r="F416" s="153"/>
      <c r="G416" s="153"/>
      <c r="H416" s="153"/>
      <c r="I416" s="153"/>
      <c r="J416" s="153"/>
      <c r="K416" s="153"/>
      <c r="L416" s="153"/>
      <c r="M416" s="153"/>
      <c r="N416" s="153"/>
      <c r="O416" s="153"/>
      <c r="P416" s="153"/>
      <c r="Q416" s="153"/>
    </row>
    <row r="417" spans="2:17" x14ac:dyDescent="0.25">
      <c r="B417" s="151"/>
      <c r="C417" s="151"/>
      <c r="D417" s="151"/>
      <c r="E417" s="153"/>
      <c r="F417" s="153"/>
      <c r="G417" s="153"/>
      <c r="H417" s="153"/>
      <c r="I417" s="153"/>
      <c r="J417" s="153"/>
      <c r="K417" s="153"/>
      <c r="L417" s="153"/>
      <c r="M417" s="153"/>
      <c r="N417" s="153"/>
      <c r="O417" s="153"/>
      <c r="P417" s="153"/>
      <c r="Q417" s="153"/>
    </row>
    <row r="418" spans="2:17" x14ac:dyDescent="0.25">
      <c r="B418" s="151"/>
      <c r="C418" s="151"/>
      <c r="D418" s="151"/>
      <c r="E418" s="153"/>
      <c r="F418" s="153"/>
      <c r="G418" s="153"/>
      <c r="H418" s="153"/>
      <c r="I418" s="153"/>
      <c r="J418" s="153"/>
      <c r="K418" s="153"/>
      <c r="L418" s="153"/>
      <c r="M418" s="153"/>
      <c r="N418" s="153"/>
      <c r="O418" s="153"/>
      <c r="P418" s="153"/>
      <c r="Q418" s="153"/>
    </row>
    <row r="419" spans="2:17" x14ac:dyDescent="0.25">
      <c r="B419" s="151"/>
      <c r="C419" s="151"/>
      <c r="D419" s="151"/>
      <c r="E419" s="153"/>
      <c r="F419" s="153"/>
      <c r="G419" s="153"/>
      <c r="H419" s="153"/>
      <c r="I419" s="153"/>
      <c r="J419" s="153"/>
      <c r="K419" s="153"/>
      <c r="L419" s="153"/>
      <c r="M419" s="153"/>
      <c r="N419" s="153"/>
      <c r="O419" s="153"/>
      <c r="P419" s="153"/>
      <c r="Q419" s="153"/>
    </row>
    <row r="420" spans="2:17" x14ac:dyDescent="0.25">
      <c r="B420" s="151"/>
      <c r="C420" s="151"/>
      <c r="D420" s="151"/>
      <c r="E420" s="153"/>
      <c r="F420" s="153"/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  <c r="Q420" s="153"/>
    </row>
    <row r="421" spans="2:17" x14ac:dyDescent="0.25">
      <c r="B421" s="151"/>
      <c r="C421" s="151"/>
      <c r="D421" s="151"/>
      <c r="E421" s="153"/>
      <c r="F421" s="153"/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  <c r="Q421" s="153"/>
    </row>
    <row r="422" spans="2:17" x14ac:dyDescent="0.25">
      <c r="B422" s="151"/>
      <c r="C422" s="151"/>
      <c r="D422" s="151"/>
      <c r="E422" s="153"/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</row>
    <row r="423" spans="2:17" x14ac:dyDescent="0.25">
      <c r="B423" s="151"/>
      <c r="C423" s="151"/>
      <c r="D423" s="151"/>
      <c r="E423" s="153"/>
      <c r="F423" s="153"/>
      <c r="G423" s="153"/>
      <c r="H423" s="153"/>
      <c r="I423" s="153"/>
      <c r="J423" s="153"/>
      <c r="K423" s="153"/>
      <c r="L423" s="153"/>
      <c r="M423" s="153"/>
      <c r="N423" s="153"/>
      <c r="O423" s="153"/>
      <c r="P423" s="153"/>
      <c r="Q423" s="153"/>
    </row>
    <row r="424" spans="2:17" x14ac:dyDescent="0.25">
      <c r="B424" s="151"/>
      <c r="C424" s="151"/>
      <c r="D424" s="151"/>
      <c r="E424" s="153"/>
      <c r="F424" s="153"/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  <c r="Q424" s="153"/>
    </row>
    <row r="425" spans="2:17" x14ac:dyDescent="0.25">
      <c r="B425" s="151"/>
      <c r="C425" s="151"/>
      <c r="D425" s="151"/>
      <c r="E425" s="153"/>
      <c r="F425" s="153"/>
      <c r="G425" s="153"/>
      <c r="H425" s="153"/>
      <c r="I425" s="153"/>
      <c r="J425" s="153"/>
      <c r="K425" s="153"/>
      <c r="L425" s="153"/>
      <c r="M425" s="153"/>
      <c r="N425" s="153"/>
      <c r="O425" s="153"/>
      <c r="P425" s="153"/>
      <c r="Q425" s="153"/>
    </row>
    <row r="426" spans="2:17" x14ac:dyDescent="0.25">
      <c r="B426" s="151"/>
      <c r="C426" s="151"/>
      <c r="D426" s="151"/>
      <c r="E426" s="153"/>
      <c r="F426" s="153"/>
      <c r="G426" s="153"/>
      <c r="H426" s="153"/>
      <c r="I426" s="153"/>
      <c r="J426" s="153"/>
      <c r="K426" s="153"/>
      <c r="L426" s="153"/>
      <c r="M426" s="153"/>
      <c r="N426" s="153"/>
      <c r="O426" s="153"/>
      <c r="P426" s="153"/>
      <c r="Q426" s="153"/>
    </row>
    <row r="427" spans="2:17" x14ac:dyDescent="0.25">
      <c r="B427" s="151"/>
      <c r="C427" s="151"/>
      <c r="D427" s="151"/>
      <c r="E427" s="153"/>
      <c r="F427" s="153"/>
      <c r="G427" s="153"/>
      <c r="H427" s="153"/>
      <c r="I427" s="153"/>
      <c r="J427" s="153"/>
      <c r="K427" s="153"/>
      <c r="L427" s="153"/>
      <c r="M427" s="153"/>
      <c r="N427" s="153"/>
      <c r="O427" s="153"/>
      <c r="P427" s="153"/>
      <c r="Q427" s="153"/>
    </row>
    <row r="428" spans="2:17" x14ac:dyDescent="0.25">
      <c r="B428" s="151"/>
      <c r="C428" s="151"/>
      <c r="D428" s="151"/>
      <c r="E428" s="153"/>
      <c r="F428" s="153"/>
      <c r="G428" s="153"/>
      <c r="H428" s="153"/>
      <c r="I428" s="153"/>
      <c r="J428" s="153"/>
      <c r="K428" s="153"/>
      <c r="L428" s="153"/>
      <c r="M428" s="153"/>
      <c r="N428" s="153"/>
      <c r="O428" s="153"/>
      <c r="P428" s="153"/>
      <c r="Q428" s="153"/>
    </row>
    <row r="429" spans="2:17" x14ac:dyDescent="0.25">
      <c r="B429" s="151"/>
      <c r="C429" s="151"/>
      <c r="D429" s="151"/>
      <c r="E429" s="153"/>
      <c r="F429" s="153"/>
      <c r="G429" s="153"/>
      <c r="H429" s="153"/>
      <c r="I429" s="153"/>
      <c r="J429" s="153"/>
      <c r="K429" s="153"/>
      <c r="L429" s="153"/>
      <c r="M429" s="153"/>
      <c r="N429" s="153"/>
      <c r="O429" s="153"/>
      <c r="P429" s="153"/>
      <c r="Q429" s="153"/>
    </row>
    <row r="430" spans="2:17" x14ac:dyDescent="0.25">
      <c r="B430" s="151"/>
      <c r="C430" s="151"/>
      <c r="D430" s="151"/>
      <c r="E430" s="153"/>
      <c r="F430" s="153"/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  <c r="Q430" s="153"/>
    </row>
    <row r="431" spans="2:17" x14ac:dyDescent="0.25">
      <c r="B431" s="151"/>
      <c r="C431" s="151"/>
      <c r="D431" s="151"/>
      <c r="E431" s="153"/>
      <c r="F431" s="153"/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  <c r="Q431" s="153"/>
    </row>
    <row r="432" spans="2:17" x14ac:dyDescent="0.25">
      <c r="B432" s="151"/>
      <c r="C432" s="151"/>
      <c r="D432" s="151"/>
      <c r="E432" s="153"/>
      <c r="F432" s="153"/>
      <c r="G432" s="153"/>
      <c r="H432" s="153"/>
      <c r="I432" s="153"/>
      <c r="J432" s="153"/>
      <c r="K432" s="153"/>
      <c r="L432" s="153"/>
      <c r="M432" s="153"/>
      <c r="N432" s="153"/>
      <c r="O432" s="153"/>
      <c r="P432" s="153"/>
      <c r="Q432" s="153"/>
    </row>
    <row r="433" spans="2:17" x14ac:dyDescent="0.25">
      <c r="B433" s="151"/>
      <c r="C433" s="151"/>
      <c r="D433" s="151"/>
      <c r="E433" s="153"/>
      <c r="F433" s="153"/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  <c r="Q433" s="153"/>
    </row>
    <row r="434" spans="2:17" x14ac:dyDescent="0.25">
      <c r="B434" s="151"/>
      <c r="C434" s="151"/>
      <c r="D434" s="151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53"/>
    </row>
    <row r="435" spans="2:17" x14ac:dyDescent="0.25">
      <c r="B435" s="151"/>
      <c r="C435" s="151"/>
      <c r="D435" s="151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  <c r="Q435" s="153"/>
    </row>
    <row r="436" spans="2:17" x14ac:dyDescent="0.25">
      <c r="B436" s="151"/>
      <c r="C436" s="151"/>
      <c r="D436" s="151"/>
      <c r="E436" s="153"/>
      <c r="F436" s="153"/>
      <c r="G436" s="153"/>
      <c r="H436" s="153"/>
      <c r="I436" s="153"/>
      <c r="J436" s="153"/>
      <c r="K436" s="153"/>
      <c r="L436" s="153"/>
      <c r="M436" s="153"/>
      <c r="N436" s="153"/>
      <c r="O436" s="153"/>
      <c r="P436" s="153"/>
      <c r="Q436" s="153"/>
    </row>
    <row r="437" spans="2:17" x14ac:dyDescent="0.25">
      <c r="B437" s="151"/>
      <c r="C437" s="151"/>
      <c r="D437" s="151"/>
      <c r="E437" s="153"/>
      <c r="F437" s="153"/>
      <c r="G437" s="153"/>
      <c r="H437" s="153"/>
      <c r="I437" s="153"/>
      <c r="J437" s="153"/>
      <c r="K437" s="153"/>
      <c r="L437" s="153"/>
      <c r="M437" s="153"/>
      <c r="N437" s="153"/>
      <c r="O437" s="153"/>
      <c r="P437" s="153"/>
      <c r="Q437" s="153"/>
    </row>
    <row r="438" spans="2:17" x14ac:dyDescent="0.25">
      <c r="B438" s="151"/>
      <c r="C438" s="151"/>
      <c r="D438" s="151"/>
      <c r="E438" s="153"/>
      <c r="F438" s="153"/>
      <c r="G438" s="153"/>
      <c r="H438" s="153"/>
      <c r="I438" s="153"/>
      <c r="J438" s="153"/>
      <c r="K438" s="153"/>
      <c r="L438" s="153"/>
      <c r="M438" s="153"/>
      <c r="N438" s="153"/>
      <c r="O438" s="153"/>
      <c r="P438" s="153"/>
      <c r="Q438" s="153"/>
    </row>
    <row r="439" spans="2:17" x14ac:dyDescent="0.25">
      <c r="B439" s="151"/>
      <c r="C439" s="151"/>
      <c r="D439" s="151"/>
      <c r="E439" s="153"/>
      <c r="F439" s="153"/>
      <c r="G439" s="153"/>
      <c r="H439" s="153"/>
      <c r="I439" s="153"/>
      <c r="J439" s="153"/>
      <c r="K439" s="153"/>
      <c r="L439" s="153"/>
      <c r="M439" s="153"/>
      <c r="N439" s="153"/>
      <c r="O439" s="153"/>
      <c r="P439" s="153"/>
      <c r="Q439" s="153"/>
    </row>
    <row r="440" spans="2:17" x14ac:dyDescent="0.25">
      <c r="B440" s="151"/>
      <c r="C440" s="151"/>
      <c r="D440" s="151"/>
      <c r="E440" s="153"/>
      <c r="F440" s="153"/>
      <c r="G440" s="153"/>
      <c r="H440" s="153"/>
      <c r="I440" s="153"/>
      <c r="J440" s="153"/>
      <c r="K440" s="153"/>
      <c r="L440" s="153"/>
      <c r="M440" s="153"/>
      <c r="N440" s="153"/>
      <c r="O440" s="153"/>
      <c r="P440" s="153"/>
      <c r="Q440" s="153"/>
    </row>
    <row r="441" spans="2:17" x14ac:dyDescent="0.25">
      <c r="B441" s="151"/>
      <c r="C441" s="151"/>
      <c r="D441" s="151"/>
      <c r="E441" s="153"/>
      <c r="F441" s="153"/>
      <c r="G441" s="153"/>
      <c r="H441" s="153"/>
      <c r="I441" s="153"/>
      <c r="J441" s="153"/>
      <c r="K441" s="153"/>
      <c r="L441" s="153"/>
      <c r="M441" s="153"/>
      <c r="N441" s="153"/>
      <c r="O441" s="153"/>
      <c r="P441" s="153"/>
      <c r="Q441" s="153"/>
    </row>
    <row r="442" spans="2:17" x14ac:dyDescent="0.25">
      <c r="B442" s="151"/>
      <c r="C442" s="151"/>
      <c r="D442" s="151"/>
      <c r="E442" s="153"/>
      <c r="F442" s="153"/>
      <c r="G442" s="153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</row>
    <row r="443" spans="2:17" x14ac:dyDescent="0.25">
      <c r="B443" s="151"/>
      <c r="C443" s="151"/>
      <c r="D443" s="151"/>
      <c r="E443" s="153"/>
      <c r="F443" s="153"/>
      <c r="G443" s="153"/>
      <c r="H443" s="153"/>
      <c r="I443" s="153"/>
      <c r="J443" s="153"/>
      <c r="K443" s="153"/>
      <c r="L443" s="153"/>
      <c r="M443" s="153"/>
      <c r="N443" s="153"/>
      <c r="O443" s="153"/>
      <c r="P443" s="153"/>
      <c r="Q443" s="153"/>
    </row>
    <row r="444" spans="2:17" x14ac:dyDescent="0.25">
      <c r="B444" s="151"/>
      <c r="C444" s="151"/>
      <c r="D444" s="151"/>
      <c r="E444" s="153"/>
      <c r="F444" s="153"/>
      <c r="G444" s="153"/>
      <c r="H444" s="153"/>
      <c r="I444" s="153"/>
      <c r="J444" s="153"/>
      <c r="K444" s="153"/>
      <c r="L444" s="153"/>
      <c r="M444" s="153"/>
      <c r="N444" s="153"/>
      <c r="O444" s="153"/>
      <c r="P444" s="153"/>
      <c r="Q444" s="153"/>
    </row>
    <row r="445" spans="2:17" x14ac:dyDescent="0.25">
      <c r="B445" s="151"/>
      <c r="C445" s="151"/>
      <c r="D445" s="151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</row>
    <row r="446" spans="2:17" x14ac:dyDescent="0.25">
      <c r="B446" s="151"/>
      <c r="C446" s="151"/>
      <c r="D446" s="151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</row>
    <row r="447" spans="2:17" x14ac:dyDescent="0.25">
      <c r="B447" s="151"/>
      <c r="C447" s="151"/>
      <c r="D447" s="151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</row>
    <row r="448" spans="2:17" x14ac:dyDescent="0.25">
      <c r="B448" s="151"/>
      <c r="C448" s="151"/>
      <c r="D448" s="151"/>
      <c r="E448" s="153"/>
      <c r="F448" s="153"/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  <c r="Q448" s="153"/>
    </row>
    <row r="449" spans="2:17" x14ac:dyDescent="0.25">
      <c r="B449" s="151"/>
      <c r="C449" s="151"/>
      <c r="D449" s="151"/>
      <c r="E449" s="153"/>
      <c r="F449" s="153"/>
      <c r="G449" s="153"/>
      <c r="H449" s="153"/>
      <c r="I449" s="153"/>
      <c r="J449" s="153"/>
      <c r="K449" s="153"/>
      <c r="L449" s="153"/>
      <c r="M449" s="153"/>
      <c r="N449" s="153"/>
      <c r="O449" s="153"/>
      <c r="P449" s="153"/>
      <c r="Q449" s="153"/>
    </row>
    <row r="450" spans="2:17" x14ac:dyDescent="0.25">
      <c r="B450" s="151"/>
      <c r="C450" s="151"/>
      <c r="D450" s="151"/>
      <c r="E450" s="153"/>
      <c r="F450" s="153"/>
      <c r="G450" s="153"/>
      <c r="H450" s="153"/>
      <c r="I450" s="153"/>
      <c r="J450" s="153"/>
      <c r="K450" s="153"/>
      <c r="L450" s="153"/>
      <c r="M450" s="153"/>
      <c r="N450" s="153"/>
      <c r="O450" s="153"/>
      <c r="P450" s="153"/>
      <c r="Q450" s="153"/>
    </row>
    <row r="451" spans="2:17" x14ac:dyDescent="0.25">
      <c r="B451" s="151"/>
      <c r="C451" s="151"/>
      <c r="D451" s="151"/>
      <c r="E451" s="153"/>
      <c r="F451" s="153"/>
      <c r="G451" s="153"/>
      <c r="H451" s="153"/>
      <c r="I451" s="153"/>
      <c r="J451" s="153"/>
      <c r="K451" s="153"/>
      <c r="L451" s="153"/>
      <c r="M451" s="153"/>
      <c r="N451" s="153"/>
      <c r="O451" s="153"/>
      <c r="P451" s="153"/>
      <c r="Q451" s="153"/>
    </row>
    <row r="452" spans="2:17" x14ac:dyDescent="0.25">
      <c r="B452" s="151"/>
      <c r="C452" s="151"/>
      <c r="D452" s="151"/>
      <c r="E452" s="153"/>
      <c r="F452" s="153"/>
      <c r="G452" s="153"/>
      <c r="H452" s="153"/>
      <c r="I452" s="153"/>
      <c r="J452" s="153"/>
      <c r="K452" s="153"/>
      <c r="L452" s="153"/>
      <c r="M452" s="153"/>
      <c r="N452" s="153"/>
      <c r="O452" s="153"/>
      <c r="P452" s="153"/>
      <c r="Q452" s="153"/>
    </row>
    <row r="453" spans="2:17" x14ac:dyDescent="0.25">
      <c r="B453" s="151"/>
      <c r="C453" s="151"/>
      <c r="D453" s="151"/>
      <c r="E453" s="153"/>
      <c r="F453" s="153"/>
      <c r="G453" s="153"/>
      <c r="H453" s="153"/>
      <c r="I453" s="153"/>
      <c r="J453" s="153"/>
      <c r="K453" s="153"/>
      <c r="L453" s="153"/>
      <c r="M453" s="153"/>
      <c r="N453" s="153"/>
      <c r="O453" s="153"/>
      <c r="P453" s="153"/>
      <c r="Q453" s="153"/>
    </row>
    <row r="454" spans="2:17" x14ac:dyDescent="0.25">
      <c r="B454" s="151"/>
      <c r="C454" s="151"/>
      <c r="D454" s="151"/>
      <c r="E454" s="153"/>
      <c r="F454" s="153"/>
      <c r="G454" s="153"/>
      <c r="H454" s="153"/>
      <c r="I454" s="153"/>
      <c r="J454" s="153"/>
      <c r="K454" s="153"/>
      <c r="L454" s="153"/>
      <c r="M454" s="153"/>
      <c r="N454" s="153"/>
      <c r="O454" s="153"/>
      <c r="P454" s="153"/>
      <c r="Q454" s="153"/>
    </row>
    <row r="455" spans="2:17" x14ac:dyDescent="0.25">
      <c r="B455" s="151"/>
      <c r="C455" s="151"/>
      <c r="D455" s="151"/>
      <c r="E455" s="153"/>
      <c r="F455" s="153"/>
      <c r="G455" s="153"/>
      <c r="H455" s="153"/>
      <c r="I455" s="153"/>
      <c r="J455" s="153"/>
      <c r="K455" s="153"/>
      <c r="L455" s="153"/>
      <c r="M455" s="153"/>
      <c r="N455" s="153"/>
      <c r="O455" s="153"/>
      <c r="P455" s="153"/>
      <c r="Q455" s="153"/>
    </row>
    <row r="456" spans="2:17" x14ac:dyDescent="0.25">
      <c r="B456" s="151"/>
      <c r="C456" s="151"/>
      <c r="D456" s="151"/>
      <c r="E456" s="153"/>
      <c r="F456" s="153"/>
      <c r="G456" s="153"/>
      <c r="H456" s="153"/>
      <c r="I456" s="153"/>
      <c r="J456" s="153"/>
      <c r="K456" s="153"/>
      <c r="L456" s="153"/>
      <c r="M456" s="153"/>
      <c r="N456" s="153"/>
      <c r="O456" s="153"/>
      <c r="P456" s="153"/>
      <c r="Q456" s="153"/>
    </row>
    <row r="457" spans="2:17" x14ac:dyDescent="0.25">
      <c r="B457" s="151"/>
      <c r="C457" s="151"/>
      <c r="D457" s="151"/>
      <c r="E457" s="153"/>
      <c r="F457" s="153"/>
      <c r="G457" s="153"/>
      <c r="H457" s="153"/>
      <c r="I457" s="153"/>
      <c r="J457" s="153"/>
      <c r="K457" s="153"/>
      <c r="L457" s="153"/>
      <c r="M457" s="153"/>
      <c r="N457" s="153"/>
      <c r="O457" s="153"/>
      <c r="P457" s="153"/>
      <c r="Q457" s="153"/>
    </row>
    <row r="458" spans="2:17" x14ac:dyDescent="0.25">
      <c r="B458" s="151"/>
      <c r="C458" s="151"/>
      <c r="D458" s="151"/>
      <c r="E458" s="153"/>
      <c r="F458" s="153"/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  <c r="Q458" s="153"/>
    </row>
    <row r="459" spans="2:17" x14ac:dyDescent="0.25">
      <c r="B459" s="151"/>
      <c r="C459" s="151"/>
      <c r="D459" s="151"/>
      <c r="E459" s="153"/>
      <c r="F459" s="153"/>
      <c r="G459" s="153"/>
      <c r="H459" s="153"/>
      <c r="I459" s="153"/>
      <c r="J459" s="153"/>
      <c r="K459" s="153"/>
      <c r="L459" s="153"/>
      <c r="M459" s="153"/>
      <c r="N459" s="153"/>
      <c r="O459" s="153"/>
      <c r="P459" s="153"/>
      <c r="Q459" s="153"/>
    </row>
    <row r="460" spans="2:17" x14ac:dyDescent="0.25">
      <c r="B460" s="151"/>
      <c r="C460" s="151"/>
      <c r="D460" s="151"/>
      <c r="E460" s="153"/>
      <c r="F460" s="153"/>
      <c r="G460" s="153"/>
      <c r="H460" s="153"/>
      <c r="I460" s="153"/>
      <c r="J460" s="153"/>
      <c r="K460" s="153"/>
      <c r="L460" s="153"/>
      <c r="M460" s="153"/>
      <c r="N460" s="153"/>
      <c r="O460" s="153"/>
      <c r="P460" s="153"/>
      <c r="Q460" s="153"/>
    </row>
    <row r="461" spans="2:17" x14ac:dyDescent="0.25">
      <c r="B461" s="151"/>
      <c r="C461" s="151"/>
      <c r="D461" s="151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Q461" s="153"/>
    </row>
    <row r="462" spans="2:17" x14ac:dyDescent="0.25">
      <c r="B462" s="151"/>
      <c r="C462" s="151"/>
      <c r="D462" s="151"/>
      <c r="E462" s="153"/>
      <c r="F462" s="153"/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  <c r="Q462" s="153"/>
    </row>
    <row r="463" spans="2:17" x14ac:dyDescent="0.25">
      <c r="B463" s="151"/>
      <c r="C463" s="151"/>
      <c r="D463" s="151"/>
      <c r="E463" s="153"/>
      <c r="F463" s="153"/>
      <c r="G463" s="153"/>
      <c r="H463" s="153"/>
      <c r="I463" s="153"/>
      <c r="J463" s="153"/>
      <c r="K463" s="153"/>
      <c r="L463" s="153"/>
      <c r="M463" s="153"/>
      <c r="N463" s="153"/>
      <c r="O463" s="153"/>
      <c r="P463" s="153"/>
      <c r="Q463" s="153"/>
    </row>
    <row r="464" spans="2:17" x14ac:dyDescent="0.25">
      <c r="B464" s="151"/>
      <c r="C464" s="151"/>
      <c r="D464" s="151"/>
      <c r="E464" s="153"/>
      <c r="F464" s="153"/>
      <c r="G464" s="153"/>
      <c r="H464" s="153"/>
      <c r="I464" s="153"/>
      <c r="J464" s="153"/>
      <c r="K464" s="153"/>
      <c r="L464" s="153"/>
      <c r="M464" s="153"/>
      <c r="N464" s="153"/>
      <c r="O464" s="153"/>
      <c r="P464" s="153"/>
      <c r="Q464" s="153"/>
    </row>
    <row r="465" spans="2:17" x14ac:dyDescent="0.25">
      <c r="B465" s="151"/>
      <c r="C465" s="151"/>
      <c r="D465" s="151"/>
      <c r="E465" s="153"/>
      <c r="F465" s="153"/>
      <c r="G465" s="153"/>
      <c r="H465" s="153"/>
      <c r="I465" s="153"/>
      <c r="J465" s="153"/>
      <c r="K465" s="153"/>
      <c r="L465" s="153"/>
      <c r="M465" s="153"/>
      <c r="N465" s="153"/>
      <c r="O465" s="153"/>
      <c r="P465" s="153"/>
      <c r="Q465" s="153"/>
    </row>
    <row r="466" spans="2:17" x14ac:dyDescent="0.25">
      <c r="B466" s="151"/>
      <c r="C466" s="151"/>
      <c r="D466" s="151"/>
      <c r="E466" s="153"/>
      <c r="F466" s="153"/>
      <c r="G466" s="153"/>
      <c r="H466" s="153"/>
      <c r="I466" s="153"/>
      <c r="J466" s="153"/>
      <c r="K466" s="153"/>
      <c r="L466" s="153"/>
      <c r="M466" s="153"/>
      <c r="N466" s="153"/>
      <c r="O466" s="153"/>
      <c r="P466" s="153"/>
      <c r="Q466" s="153"/>
    </row>
    <row r="467" spans="2:17" x14ac:dyDescent="0.25">
      <c r="B467" s="151"/>
      <c r="C467" s="151"/>
      <c r="D467" s="151"/>
      <c r="E467" s="153"/>
      <c r="F467" s="153"/>
      <c r="G467" s="153"/>
      <c r="H467" s="153"/>
      <c r="I467" s="153"/>
      <c r="J467" s="153"/>
      <c r="K467" s="153"/>
      <c r="L467" s="153"/>
      <c r="M467" s="153"/>
      <c r="N467" s="153"/>
      <c r="O467" s="153"/>
      <c r="P467" s="153"/>
      <c r="Q467" s="153"/>
    </row>
    <row r="468" spans="2:17" x14ac:dyDescent="0.25">
      <c r="B468" s="151"/>
      <c r="C468" s="151"/>
      <c r="D468" s="151"/>
      <c r="E468" s="153"/>
      <c r="F468" s="153"/>
      <c r="G468" s="153"/>
      <c r="H468" s="153"/>
      <c r="I468" s="153"/>
      <c r="J468" s="153"/>
      <c r="K468" s="153"/>
      <c r="L468" s="153"/>
      <c r="M468" s="153"/>
      <c r="N468" s="153"/>
      <c r="O468" s="153"/>
      <c r="P468" s="153"/>
      <c r="Q468" s="153"/>
    </row>
    <row r="469" spans="2:17" x14ac:dyDescent="0.25">
      <c r="B469" s="151"/>
      <c r="C469" s="151"/>
      <c r="D469" s="151"/>
      <c r="E469" s="153"/>
      <c r="F469" s="153"/>
      <c r="G469" s="153"/>
      <c r="H469" s="153"/>
      <c r="I469" s="153"/>
      <c r="J469" s="153"/>
      <c r="K469" s="153"/>
      <c r="L469" s="153"/>
      <c r="M469" s="153"/>
      <c r="N469" s="153"/>
      <c r="O469" s="153"/>
      <c r="P469" s="153"/>
      <c r="Q469" s="153"/>
    </row>
    <row r="470" spans="2:17" x14ac:dyDescent="0.25">
      <c r="B470" s="151"/>
      <c r="C470" s="151"/>
      <c r="D470" s="151"/>
      <c r="E470" s="153"/>
      <c r="F470" s="153"/>
      <c r="G470" s="153"/>
      <c r="H470" s="153"/>
      <c r="I470" s="153"/>
      <c r="J470" s="153"/>
      <c r="K470" s="153"/>
      <c r="L470" s="153"/>
      <c r="M470" s="153"/>
      <c r="N470" s="153"/>
      <c r="O470" s="153"/>
      <c r="P470" s="153"/>
      <c r="Q470" s="153"/>
    </row>
    <row r="471" spans="2:17" x14ac:dyDescent="0.25">
      <c r="B471" s="151"/>
      <c r="C471" s="151"/>
      <c r="D471" s="151"/>
      <c r="E471" s="153"/>
      <c r="F471" s="153"/>
      <c r="G471" s="153"/>
      <c r="H471" s="153"/>
      <c r="I471" s="153"/>
      <c r="J471" s="153"/>
      <c r="K471" s="153"/>
      <c r="L471" s="153"/>
      <c r="M471" s="153"/>
      <c r="N471" s="153"/>
      <c r="O471" s="153"/>
      <c r="P471" s="153"/>
      <c r="Q471" s="153"/>
    </row>
    <row r="472" spans="2:17" x14ac:dyDescent="0.25">
      <c r="B472" s="151"/>
      <c r="C472" s="151"/>
      <c r="D472" s="151"/>
      <c r="E472" s="153"/>
      <c r="F472" s="153"/>
      <c r="G472" s="153"/>
      <c r="H472" s="153"/>
      <c r="I472" s="153"/>
      <c r="J472" s="153"/>
      <c r="K472" s="153"/>
      <c r="L472" s="153"/>
      <c r="M472" s="153"/>
      <c r="N472" s="153"/>
      <c r="O472" s="153"/>
      <c r="P472" s="153"/>
      <c r="Q472" s="153"/>
    </row>
    <row r="473" spans="2:17" x14ac:dyDescent="0.25">
      <c r="B473" s="151"/>
      <c r="C473" s="151"/>
      <c r="D473" s="151"/>
      <c r="E473" s="153"/>
      <c r="F473" s="153"/>
      <c r="G473" s="153"/>
      <c r="H473" s="153"/>
      <c r="I473" s="153"/>
      <c r="J473" s="153"/>
      <c r="K473" s="153"/>
      <c r="L473" s="153"/>
      <c r="M473" s="153"/>
      <c r="N473" s="153"/>
      <c r="O473" s="153"/>
      <c r="P473" s="153"/>
      <c r="Q473" s="153"/>
    </row>
    <row r="474" spans="2:17" x14ac:dyDescent="0.25">
      <c r="B474" s="151"/>
      <c r="C474" s="151"/>
      <c r="D474" s="151"/>
      <c r="E474" s="153"/>
      <c r="F474" s="153"/>
      <c r="G474" s="153"/>
      <c r="H474" s="153"/>
      <c r="I474" s="153"/>
      <c r="J474" s="153"/>
      <c r="K474" s="153"/>
      <c r="L474" s="153"/>
      <c r="M474" s="153"/>
      <c r="N474" s="153"/>
      <c r="O474" s="153"/>
      <c r="P474" s="153"/>
      <c r="Q474" s="153"/>
    </row>
    <row r="475" spans="2:17" x14ac:dyDescent="0.25">
      <c r="B475" s="151"/>
      <c r="C475" s="151"/>
      <c r="D475" s="151"/>
      <c r="E475" s="153"/>
      <c r="F475" s="153"/>
      <c r="G475" s="153"/>
      <c r="H475" s="153"/>
      <c r="I475" s="153"/>
      <c r="J475" s="153"/>
      <c r="K475" s="153"/>
      <c r="L475" s="153"/>
      <c r="M475" s="153"/>
      <c r="N475" s="153"/>
      <c r="O475" s="153"/>
      <c r="P475" s="153"/>
      <c r="Q475" s="153"/>
    </row>
    <row r="476" spans="2:17" x14ac:dyDescent="0.25">
      <c r="B476" s="151"/>
      <c r="C476" s="151"/>
      <c r="D476" s="151"/>
      <c r="E476" s="153"/>
      <c r="F476" s="153"/>
      <c r="G476" s="153"/>
      <c r="H476" s="153"/>
      <c r="I476" s="153"/>
      <c r="J476" s="153"/>
      <c r="K476" s="153"/>
      <c r="L476" s="153"/>
      <c r="M476" s="153"/>
      <c r="N476" s="153"/>
      <c r="O476" s="153"/>
      <c r="P476" s="153"/>
      <c r="Q476" s="153"/>
    </row>
    <row r="477" spans="2:17" x14ac:dyDescent="0.25">
      <c r="B477" s="151"/>
      <c r="C477" s="151"/>
      <c r="D477" s="151"/>
      <c r="E477" s="153"/>
      <c r="F477" s="153"/>
      <c r="G477" s="153"/>
      <c r="H477" s="153"/>
      <c r="I477" s="153"/>
      <c r="J477" s="153"/>
      <c r="K477" s="153"/>
      <c r="L477" s="153"/>
      <c r="M477" s="153"/>
      <c r="N477" s="153"/>
      <c r="O477" s="153"/>
      <c r="P477" s="153"/>
      <c r="Q477" s="153"/>
    </row>
    <row r="478" spans="2:17" x14ac:dyDescent="0.25">
      <c r="B478" s="151"/>
      <c r="C478" s="151"/>
      <c r="D478" s="151"/>
      <c r="E478" s="153"/>
      <c r="F478" s="153"/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  <c r="Q478" s="153"/>
    </row>
    <row r="479" spans="2:17" x14ac:dyDescent="0.25">
      <c r="B479" s="151"/>
      <c r="C479" s="151"/>
      <c r="D479" s="151"/>
      <c r="E479" s="153"/>
      <c r="F479" s="153"/>
      <c r="G479" s="153"/>
      <c r="H479" s="153"/>
      <c r="I479" s="153"/>
      <c r="J479" s="153"/>
      <c r="K479" s="153"/>
      <c r="L479" s="153"/>
      <c r="M479" s="153"/>
      <c r="N479" s="153"/>
      <c r="O479" s="153"/>
      <c r="P479" s="153"/>
      <c r="Q479" s="153"/>
    </row>
    <row r="480" spans="2:17" x14ac:dyDescent="0.25">
      <c r="B480" s="151"/>
      <c r="C480" s="151"/>
      <c r="D480" s="151"/>
      <c r="E480" s="153"/>
      <c r="F480" s="153"/>
      <c r="G480" s="153"/>
      <c r="H480" s="153"/>
      <c r="I480" s="153"/>
      <c r="J480" s="153"/>
      <c r="K480" s="153"/>
      <c r="L480" s="153"/>
      <c r="M480" s="153"/>
      <c r="N480" s="153"/>
      <c r="O480" s="153"/>
      <c r="P480" s="153"/>
      <c r="Q480" s="153"/>
    </row>
    <row r="481" spans="2:17" x14ac:dyDescent="0.25">
      <c r="B481" s="151"/>
      <c r="C481" s="151"/>
      <c r="D481" s="151"/>
      <c r="E481" s="153"/>
      <c r="F481" s="153"/>
      <c r="G481" s="153"/>
      <c r="H481" s="153"/>
      <c r="I481" s="153"/>
      <c r="J481" s="153"/>
      <c r="K481" s="153"/>
      <c r="L481" s="153"/>
      <c r="M481" s="153"/>
      <c r="N481" s="153"/>
      <c r="O481" s="153"/>
      <c r="P481" s="153"/>
      <c r="Q481" s="153"/>
    </row>
    <row r="482" spans="2:17" x14ac:dyDescent="0.25">
      <c r="B482" s="151"/>
      <c r="C482" s="151"/>
      <c r="D482" s="151"/>
      <c r="E482" s="153"/>
      <c r="F482" s="153"/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  <c r="Q482" s="153"/>
    </row>
    <row r="483" spans="2:17" x14ac:dyDescent="0.25">
      <c r="B483" s="151"/>
      <c r="C483" s="151"/>
      <c r="D483" s="151"/>
      <c r="E483" s="153"/>
      <c r="F483" s="153"/>
      <c r="G483" s="153"/>
      <c r="H483" s="153"/>
      <c r="I483" s="153"/>
      <c r="J483" s="153"/>
      <c r="K483" s="153"/>
      <c r="L483" s="153"/>
      <c r="M483" s="153"/>
      <c r="N483" s="153"/>
      <c r="O483" s="153"/>
      <c r="P483" s="153"/>
      <c r="Q483" s="153"/>
    </row>
    <row r="484" spans="2:17" x14ac:dyDescent="0.25">
      <c r="B484" s="151"/>
      <c r="C484" s="151"/>
      <c r="D484" s="151"/>
      <c r="E484" s="153"/>
      <c r="F484" s="153"/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  <c r="Q484" s="153"/>
    </row>
    <row r="485" spans="2:17" x14ac:dyDescent="0.25">
      <c r="B485" s="151"/>
      <c r="C485" s="151"/>
      <c r="D485" s="151"/>
      <c r="E485" s="153"/>
      <c r="F485" s="153"/>
      <c r="G485" s="153"/>
      <c r="H485" s="153"/>
      <c r="I485" s="153"/>
      <c r="J485" s="153"/>
      <c r="K485" s="153"/>
      <c r="L485" s="153"/>
      <c r="M485" s="153"/>
      <c r="N485" s="153"/>
      <c r="O485" s="153"/>
      <c r="P485" s="153"/>
      <c r="Q485" s="153"/>
    </row>
    <row r="486" spans="2:17" x14ac:dyDescent="0.25">
      <c r="B486" s="151"/>
      <c r="C486" s="151"/>
      <c r="D486" s="151"/>
      <c r="E486" s="153"/>
      <c r="F486" s="153"/>
      <c r="G486" s="153"/>
      <c r="H486" s="153"/>
      <c r="I486" s="153"/>
      <c r="J486" s="153"/>
      <c r="K486" s="153"/>
      <c r="L486" s="153"/>
      <c r="M486" s="153"/>
      <c r="N486" s="153"/>
      <c r="O486" s="153"/>
      <c r="P486" s="153"/>
      <c r="Q486" s="153"/>
    </row>
    <row r="487" spans="2:17" x14ac:dyDescent="0.25">
      <c r="B487" s="151"/>
      <c r="C487" s="151"/>
      <c r="D487" s="151"/>
      <c r="E487" s="153"/>
      <c r="F487" s="153"/>
      <c r="G487" s="153"/>
      <c r="H487" s="153"/>
      <c r="I487" s="153"/>
      <c r="J487" s="153"/>
      <c r="K487" s="153"/>
      <c r="L487" s="153"/>
      <c r="M487" s="153"/>
      <c r="N487" s="153"/>
      <c r="O487" s="153"/>
      <c r="P487" s="153"/>
      <c r="Q487" s="153"/>
    </row>
    <row r="488" spans="2:17" x14ac:dyDescent="0.25">
      <c r="B488" s="151"/>
      <c r="C488" s="151"/>
      <c r="D488" s="151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53"/>
    </row>
    <row r="489" spans="2:17" x14ac:dyDescent="0.25">
      <c r="B489" s="151"/>
      <c r="C489" s="151"/>
      <c r="D489" s="151"/>
      <c r="E489" s="153"/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  <c r="Q489" s="153"/>
    </row>
    <row r="490" spans="2:17" x14ac:dyDescent="0.25">
      <c r="B490" s="151"/>
      <c r="C490" s="151"/>
      <c r="D490" s="151"/>
      <c r="E490" s="153"/>
      <c r="F490" s="153"/>
      <c r="G490" s="153"/>
      <c r="H490" s="153"/>
      <c r="I490" s="153"/>
      <c r="J490" s="153"/>
      <c r="K490" s="153"/>
      <c r="L490" s="153"/>
      <c r="M490" s="153"/>
      <c r="N490" s="153"/>
      <c r="O490" s="153"/>
      <c r="P490" s="153"/>
      <c r="Q490" s="153"/>
    </row>
    <row r="491" spans="2:17" x14ac:dyDescent="0.25">
      <c r="B491" s="151"/>
      <c r="C491" s="151"/>
      <c r="D491" s="151"/>
      <c r="E491" s="153"/>
      <c r="F491" s="153"/>
      <c r="G491" s="153"/>
      <c r="H491" s="153"/>
      <c r="I491" s="153"/>
      <c r="J491" s="153"/>
      <c r="K491" s="153"/>
      <c r="L491" s="153"/>
      <c r="M491" s="153"/>
      <c r="N491" s="153"/>
      <c r="O491" s="153"/>
      <c r="P491" s="153"/>
      <c r="Q491" s="153"/>
    </row>
    <row r="492" spans="2:17" x14ac:dyDescent="0.25">
      <c r="B492" s="151"/>
      <c r="C492" s="151"/>
      <c r="D492" s="151"/>
      <c r="E492" s="153"/>
      <c r="F492" s="153"/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  <c r="Q492" s="153"/>
    </row>
    <row r="493" spans="2:17" x14ac:dyDescent="0.25">
      <c r="B493" s="151"/>
      <c r="C493" s="151"/>
      <c r="D493" s="151"/>
      <c r="E493" s="153"/>
      <c r="F493" s="153"/>
      <c r="G493" s="153"/>
      <c r="H493" s="153"/>
      <c r="I493" s="153"/>
      <c r="J493" s="153"/>
      <c r="K493" s="153"/>
      <c r="L493" s="153"/>
      <c r="M493" s="153"/>
      <c r="N493" s="153"/>
      <c r="O493" s="153"/>
      <c r="P493" s="153"/>
      <c r="Q493" s="153"/>
    </row>
    <row r="494" spans="2:17" x14ac:dyDescent="0.25">
      <c r="B494" s="151"/>
      <c r="C494" s="151"/>
      <c r="D494" s="151"/>
      <c r="E494" s="153"/>
      <c r="F494" s="153"/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</row>
    <row r="495" spans="2:17" x14ac:dyDescent="0.25">
      <c r="B495" s="151"/>
      <c r="C495" s="151"/>
      <c r="D495" s="151"/>
      <c r="E495" s="153"/>
      <c r="F495" s="153"/>
      <c r="G495" s="153"/>
      <c r="H495" s="153"/>
      <c r="I495" s="153"/>
      <c r="J495" s="153"/>
      <c r="K495" s="153"/>
      <c r="L495" s="153"/>
      <c r="M495" s="153"/>
      <c r="N495" s="153"/>
      <c r="O495" s="153"/>
      <c r="P495" s="153"/>
      <c r="Q495" s="153"/>
    </row>
    <row r="496" spans="2:17" x14ac:dyDescent="0.25">
      <c r="B496" s="151"/>
      <c r="C496" s="151"/>
      <c r="D496" s="151"/>
      <c r="E496" s="153"/>
      <c r="F496" s="153"/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  <c r="Q496" s="153"/>
    </row>
    <row r="497" spans="2:17" x14ac:dyDescent="0.25">
      <c r="B497" s="151"/>
      <c r="C497" s="151"/>
      <c r="D497" s="151"/>
      <c r="E497" s="153"/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</row>
    <row r="498" spans="2:17" x14ac:dyDescent="0.25">
      <c r="B498" s="151"/>
      <c r="C498" s="151"/>
      <c r="D498" s="151"/>
      <c r="E498" s="153"/>
      <c r="F498" s="153"/>
      <c r="G498" s="153"/>
      <c r="H498" s="153"/>
      <c r="I498" s="153"/>
      <c r="J498" s="153"/>
      <c r="K498" s="153"/>
      <c r="L498" s="153"/>
      <c r="M498" s="153"/>
      <c r="N498" s="153"/>
      <c r="O498" s="153"/>
      <c r="P498" s="153"/>
      <c r="Q498" s="153"/>
    </row>
    <row r="499" spans="2:17" x14ac:dyDescent="0.25">
      <c r="B499" s="151"/>
      <c r="C499" s="151"/>
      <c r="D499" s="151"/>
      <c r="E499" s="153"/>
      <c r="F499" s="153"/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  <c r="Q499" s="153"/>
    </row>
    <row r="500" spans="2:17" x14ac:dyDescent="0.25">
      <c r="B500" s="151"/>
      <c r="C500" s="151"/>
      <c r="D500" s="151"/>
      <c r="E500" s="153"/>
      <c r="F500" s="153"/>
      <c r="G500" s="153"/>
      <c r="H500" s="153"/>
      <c r="I500" s="153"/>
      <c r="J500" s="153"/>
      <c r="K500" s="153"/>
      <c r="L500" s="153"/>
      <c r="M500" s="153"/>
      <c r="N500" s="153"/>
      <c r="O500" s="153"/>
      <c r="P500" s="153"/>
      <c r="Q500" s="153"/>
    </row>
    <row r="501" spans="2:17" x14ac:dyDescent="0.25">
      <c r="B501" s="151"/>
      <c r="C501" s="151"/>
      <c r="D501" s="151"/>
      <c r="E501" s="153"/>
      <c r="F501" s="153"/>
      <c r="G501" s="153"/>
      <c r="H501" s="153"/>
      <c r="I501" s="153"/>
      <c r="J501" s="153"/>
      <c r="K501" s="153"/>
      <c r="L501" s="153"/>
      <c r="M501" s="153"/>
      <c r="N501" s="153"/>
      <c r="O501" s="153"/>
      <c r="P501" s="153"/>
      <c r="Q501" s="153"/>
    </row>
    <row r="502" spans="2:17" x14ac:dyDescent="0.25">
      <c r="B502" s="151"/>
      <c r="C502" s="151"/>
      <c r="D502" s="151"/>
      <c r="E502" s="153"/>
      <c r="F502" s="153"/>
      <c r="G502" s="153"/>
      <c r="H502" s="153"/>
      <c r="I502" s="153"/>
      <c r="J502" s="153"/>
      <c r="K502" s="153"/>
      <c r="L502" s="153"/>
      <c r="M502" s="153"/>
      <c r="N502" s="153"/>
      <c r="O502" s="153"/>
      <c r="P502" s="153"/>
      <c r="Q502" s="153"/>
    </row>
    <row r="503" spans="2:17" x14ac:dyDescent="0.25">
      <c r="B503" s="151"/>
      <c r="C503" s="151"/>
      <c r="D503" s="151"/>
      <c r="E503" s="153"/>
      <c r="F503" s="153"/>
      <c r="G503" s="153"/>
      <c r="H503" s="153"/>
      <c r="I503" s="153"/>
      <c r="J503" s="153"/>
      <c r="K503" s="153"/>
      <c r="L503" s="153"/>
      <c r="M503" s="153"/>
      <c r="N503" s="153"/>
      <c r="O503" s="153"/>
      <c r="P503" s="153"/>
      <c r="Q503" s="153"/>
    </row>
    <row r="504" spans="2:17" x14ac:dyDescent="0.25">
      <c r="B504" s="151"/>
      <c r="C504" s="151"/>
      <c r="D504" s="151"/>
      <c r="E504" s="153"/>
      <c r="F504" s="153"/>
      <c r="G504" s="153"/>
      <c r="H504" s="153"/>
      <c r="I504" s="153"/>
      <c r="J504" s="153"/>
      <c r="K504" s="153"/>
      <c r="L504" s="153"/>
      <c r="M504" s="153"/>
      <c r="N504" s="153"/>
      <c r="O504" s="153"/>
      <c r="P504" s="153"/>
      <c r="Q504" s="153"/>
    </row>
    <row r="505" spans="2:17" x14ac:dyDescent="0.25">
      <c r="B505" s="151"/>
      <c r="C505" s="151"/>
      <c r="D505" s="151"/>
      <c r="E505" s="153"/>
      <c r="F505" s="153"/>
      <c r="G505" s="153"/>
      <c r="H505" s="153"/>
      <c r="I505" s="153"/>
      <c r="J505" s="153"/>
      <c r="K505" s="153"/>
      <c r="L505" s="153"/>
      <c r="M505" s="153"/>
      <c r="N505" s="153"/>
      <c r="O505" s="153"/>
      <c r="P505" s="153"/>
      <c r="Q505" s="153"/>
    </row>
    <row r="506" spans="2:17" x14ac:dyDescent="0.25">
      <c r="B506" s="151"/>
      <c r="C506" s="151"/>
      <c r="D506" s="151"/>
      <c r="E506" s="153"/>
      <c r="F506" s="153"/>
      <c r="G506" s="153"/>
      <c r="H506" s="153"/>
      <c r="I506" s="153"/>
      <c r="J506" s="153"/>
      <c r="K506" s="153"/>
      <c r="L506" s="153"/>
      <c r="M506" s="153"/>
      <c r="N506" s="153"/>
      <c r="O506" s="153"/>
      <c r="P506" s="153"/>
      <c r="Q506" s="153"/>
    </row>
    <row r="507" spans="2:17" x14ac:dyDescent="0.25">
      <c r="B507" s="151"/>
      <c r="C507" s="151"/>
      <c r="D507" s="151"/>
      <c r="E507" s="153"/>
      <c r="F507" s="153"/>
      <c r="G507" s="153"/>
      <c r="H507" s="153"/>
      <c r="I507" s="153"/>
      <c r="J507" s="153"/>
      <c r="K507" s="153"/>
      <c r="L507" s="153"/>
      <c r="M507" s="153"/>
      <c r="N507" s="153"/>
      <c r="O507" s="153"/>
      <c r="P507" s="153"/>
      <c r="Q507" s="153"/>
    </row>
    <row r="508" spans="2:17" x14ac:dyDescent="0.25">
      <c r="B508" s="151"/>
      <c r="C508" s="151"/>
      <c r="D508" s="151"/>
      <c r="E508" s="153"/>
      <c r="F508" s="153"/>
      <c r="G508" s="153"/>
      <c r="H508" s="153"/>
      <c r="I508" s="153"/>
      <c r="J508" s="153"/>
      <c r="K508" s="153"/>
      <c r="L508" s="153"/>
      <c r="M508" s="153"/>
      <c r="N508" s="153"/>
      <c r="O508" s="153"/>
      <c r="P508" s="153"/>
      <c r="Q508" s="153"/>
    </row>
    <row r="509" spans="2:17" x14ac:dyDescent="0.25">
      <c r="B509" s="151"/>
      <c r="C509" s="151"/>
      <c r="D509" s="151"/>
      <c r="E509" s="153"/>
      <c r="F509" s="153"/>
      <c r="G509" s="153"/>
      <c r="H509" s="153"/>
      <c r="I509" s="153"/>
      <c r="J509" s="153"/>
      <c r="K509" s="153"/>
      <c r="L509" s="153"/>
      <c r="M509" s="153"/>
      <c r="N509" s="153"/>
      <c r="O509" s="153"/>
      <c r="P509" s="153"/>
      <c r="Q509" s="153"/>
    </row>
    <row r="510" spans="2:17" x14ac:dyDescent="0.25">
      <c r="B510" s="151"/>
      <c r="C510" s="151"/>
      <c r="D510" s="151"/>
      <c r="E510" s="153"/>
      <c r="F510" s="153"/>
      <c r="G510" s="153"/>
      <c r="H510" s="153"/>
      <c r="I510" s="153"/>
      <c r="J510" s="153"/>
      <c r="K510" s="153"/>
      <c r="L510" s="153"/>
      <c r="M510" s="153"/>
      <c r="N510" s="153"/>
      <c r="O510" s="153"/>
      <c r="P510" s="153"/>
      <c r="Q510" s="153"/>
    </row>
    <row r="511" spans="2:17" x14ac:dyDescent="0.25">
      <c r="B511" s="151"/>
      <c r="C511" s="151"/>
      <c r="D511" s="151"/>
      <c r="E511" s="153"/>
      <c r="F511" s="153"/>
      <c r="G511" s="153"/>
      <c r="H511" s="153"/>
      <c r="I511" s="153"/>
      <c r="J511" s="153"/>
      <c r="K511" s="153"/>
      <c r="L511" s="153"/>
      <c r="M511" s="153"/>
      <c r="N511" s="153"/>
      <c r="O511" s="153"/>
      <c r="P511" s="153"/>
      <c r="Q511" s="153"/>
    </row>
    <row r="512" spans="2:17" x14ac:dyDescent="0.25">
      <c r="B512" s="151"/>
      <c r="C512" s="151"/>
      <c r="D512" s="151"/>
      <c r="E512" s="153"/>
      <c r="F512" s="153"/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  <c r="Q512" s="153"/>
    </row>
    <row r="513" spans="2:17" x14ac:dyDescent="0.25">
      <c r="B513" s="151"/>
      <c r="C513" s="151"/>
      <c r="D513" s="151"/>
      <c r="E513" s="153"/>
      <c r="F513" s="153"/>
      <c r="G513" s="153"/>
      <c r="H513" s="153"/>
      <c r="I513" s="153"/>
      <c r="J513" s="153"/>
      <c r="K513" s="153"/>
      <c r="L513" s="153"/>
      <c r="M513" s="153"/>
      <c r="N513" s="153"/>
      <c r="O513" s="153"/>
      <c r="P513" s="153"/>
      <c r="Q513" s="153"/>
    </row>
    <row r="514" spans="2:17" x14ac:dyDescent="0.25">
      <c r="B514" s="151"/>
      <c r="C514" s="151"/>
      <c r="D514" s="151"/>
      <c r="E514" s="153"/>
      <c r="F514" s="153"/>
      <c r="G514" s="153"/>
      <c r="H514" s="153"/>
      <c r="I514" s="153"/>
      <c r="J514" s="153"/>
      <c r="K514" s="153"/>
      <c r="L514" s="153"/>
      <c r="M514" s="153"/>
      <c r="N514" s="153"/>
      <c r="O514" s="153"/>
      <c r="P514" s="153"/>
      <c r="Q514" s="153"/>
    </row>
    <row r="515" spans="2:17" x14ac:dyDescent="0.25">
      <c r="B515" s="151"/>
      <c r="C515" s="151"/>
      <c r="D515" s="151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  <c r="Q515" s="153"/>
    </row>
    <row r="516" spans="2:17" x14ac:dyDescent="0.25">
      <c r="B516" s="151"/>
      <c r="C516" s="151"/>
      <c r="D516" s="151"/>
      <c r="E516" s="153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53"/>
    </row>
    <row r="517" spans="2:17" x14ac:dyDescent="0.25">
      <c r="B517" s="151"/>
      <c r="C517" s="151"/>
      <c r="D517" s="151"/>
      <c r="E517" s="153"/>
      <c r="F517" s="153"/>
      <c r="G517" s="153"/>
      <c r="H517" s="153"/>
      <c r="I517" s="153"/>
      <c r="J517" s="153"/>
      <c r="K517" s="153"/>
      <c r="L517" s="153"/>
      <c r="M517" s="153"/>
      <c r="N517" s="153"/>
      <c r="O517" s="153"/>
      <c r="P517" s="153"/>
      <c r="Q517" s="153"/>
    </row>
    <row r="518" spans="2:17" x14ac:dyDescent="0.25">
      <c r="B518" s="151"/>
      <c r="C518" s="151"/>
      <c r="D518" s="151"/>
      <c r="E518" s="153"/>
      <c r="F518" s="153"/>
      <c r="G518" s="153"/>
      <c r="H518" s="153"/>
      <c r="I518" s="153"/>
      <c r="J518" s="153"/>
      <c r="K518" s="153"/>
      <c r="L518" s="153"/>
      <c r="M518" s="153"/>
      <c r="N518" s="153"/>
      <c r="O518" s="153"/>
      <c r="P518" s="153"/>
      <c r="Q518" s="153"/>
    </row>
    <row r="519" spans="2:17" x14ac:dyDescent="0.25">
      <c r="B519" s="151"/>
      <c r="C519" s="151"/>
      <c r="D519" s="151"/>
      <c r="E519" s="153"/>
      <c r="F519" s="153"/>
      <c r="G519" s="153"/>
      <c r="H519" s="153"/>
      <c r="I519" s="153"/>
      <c r="J519" s="153"/>
      <c r="K519" s="153"/>
      <c r="L519" s="153"/>
      <c r="M519" s="153"/>
      <c r="N519" s="153"/>
      <c r="O519" s="153"/>
      <c r="P519" s="153"/>
      <c r="Q519" s="153"/>
    </row>
    <row r="520" spans="2:17" x14ac:dyDescent="0.25">
      <c r="B520" s="151"/>
      <c r="C520" s="151"/>
      <c r="D520" s="151"/>
      <c r="E520" s="153"/>
      <c r="F520" s="153"/>
      <c r="G520" s="153"/>
      <c r="H520" s="153"/>
      <c r="I520" s="153"/>
      <c r="J520" s="153"/>
      <c r="K520" s="153"/>
      <c r="L520" s="153"/>
      <c r="M520" s="153"/>
      <c r="N520" s="153"/>
      <c r="O520" s="153"/>
      <c r="P520" s="153"/>
      <c r="Q520" s="153"/>
    </row>
    <row r="521" spans="2:17" x14ac:dyDescent="0.25">
      <c r="B521" s="151"/>
      <c r="C521" s="151"/>
      <c r="D521" s="151"/>
      <c r="E521" s="153"/>
      <c r="F521" s="153"/>
      <c r="G521" s="153"/>
      <c r="H521" s="153"/>
      <c r="I521" s="153"/>
      <c r="J521" s="153"/>
      <c r="K521" s="153"/>
      <c r="L521" s="153"/>
      <c r="M521" s="153"/>
      <c r="N521" s="153"/>
      <c r="O521" s="153"/>
      <c r="P521" s="153"/>
      <c r="Q521" s="153"/>
    </row>
    <row r="522" spans="2:17" x14ac:dyDescent="0.25">
      <c r="B522" s="151"/>
      <c r="C522" s="151"/>
      <c r="D522" s="151"/>
      <c r="E522" s="153"/>
      <c r="F522" s="153"/>
      <c r="G522" s="153"/>
      <c r="H522" s="153"/>
      <c r="I522" s="153"/>
      <c r="J522" s="153"/>
      <c r="K522" s="153"/>
      <c r="L522" s="153"/>
      <c r="M522" s="153"/>
      <c r="N522" s="153"/>
      <c r="O522" s="153"/>
      <c r="P522" s="153"/>
      <c r="Q522" s="153"/>
    </row>
    <row r="523" spans="2:17" x14ac:dyDescent="0.25">
      <c r="B523" s="151"/>
      <c r="C523" s="151"/>
      <c r="D523" s="151"/>
      <c r="E523" s="153"/>
      <c r="F523" s="153"/>
      <c r="G523" s="153"/>
      <c r="H523" s="153"/>
      <c r="I523" s="153"/>
      <c r="J523" s="153"/>
      <c r="K523" s="153"/>
      <c r="L523" s="153"/>
      <c r="M523" s="153"/>
      <c r="N523" s="153"/>
      <c r="O523" s="153"/>
      <c r="P523" s="153"/>
      <c r="Q523" s="153"/>
    </row>
    <row r="524" spans="2:17" x14ac:dyDescent="0.25">
      <c r="B524" s="151"/>
      <c r="C524" s="151"/>
      <c r="D524" s="151"/>
      <c r="E524" s="153"/>
      <c r="F524" s="153"/>
      <c r="G524" s="153"/>
      <c r="H524" s="153"/>
      <c r="I524" s="153"/>
      <c r="J524" s="153"/>
      <c r="K524" s="153"/>
      <c r="L524" s="153"/>
      <c r="M524" s="153"/>
      <c r="N524" s="153"/>
      <c r="O524" s="153"/>
      <c r="P524" s="153"/>
      <c r="Q524" s="153"/>
    </row>
    <row r="525" spans="2:17" x14ac:dyDescent="0.25">
      <c r="B525" s="151"/>
      <c r="C525" s="151"/>
      <c r="D525" s="151"/>
      <c r="E525" s="153"/>
      <c r="F525" s="153"/>
      <c r="G525" s="153"/>
      <c r="H525" s="153"/>
      <c r="I525" s="153"/>
      <c r="J525" s="153"/>
      <c r="K525" s="153"/>
      <c r="L525" s="153"/>
      <c r="M525" s="153"/>
      <c r="N525" s="153"/>
      <c r="O525" s="153"/>
      <c r="P525" s="153"/>
      <c r="Q525" s="153"/>
    </row>
    <row r="526" spans="2:17" x14ac:dyDescent="0.25">
      <c r="B526" s="151"/>
      <c r="C526" s="151"/>
      <c r="D526" s="151"/>
      <c r="E526" s="153"/>
      <c r="F526" s="153"/>
      <c r="G526" s="153"/>
      <c r="H526" s="153"/>
      <c r="I526" s="153"/>
      <c r="J526" s="153"/>
      <c r="K526" s="153"/>
      <c r="L526" s="153"/>
      <c r="M526" s="153"/>
      <c r="N526" s="153"/>
      <c r="O526" s="153"/>
      <c r="P526" s="153"/>
      <c r="Q526" s="153"/>
    </row>
    <row r="527" spans="2:17" x14ac:dyDescent="0.25">
      <c r="B527" s="151"/>
      <c r="C527" s="151"/>
      <c r="D527" s="151"/>
      <c r="E527" s="153"/>
      <c r="F527" s="153"/>
      <c r="G527" s="153"/>
      <c r="H527" s="153"/>
      <c r="I527" s="153"/>
      <c r="J527" s="153"/>
      <c r="K527" s="153"/>
      <c r="L527" s="153"/>
      <c r="M527" s="153"/>
      <c r="N527" s="153"/>
      <c r="O527" s="153"/>
      <c r="P527" s="153"/>
      <c r="Q527" s="153"/>
    </row>
    <row r="528" spans="2:17" x14ac:dyDescent="0.25">
      <c r="B528" s="151"/>
      <c r="C528" s="151"/>
      <c r="D528" s="151"/>
      <c r="E528" s="153"/>
      <c r="F528" s="153"/>
      <c r="G528" s="153"/>
      <c r="H528" s="153"/>
      <c r="I528" s="153"/>
      <c r="J528" s="153"/>
      <c r="K528" s="153"/>
      <c r="L528" s="153"/>
      <c r="M528" s="153"/>
      <c r="N528" s="153"/>
      <c r="O528" s="153"/>
      <c r="P528" s="153"/>
      <c r="Q528" s="153"/>
    </row>
    <row r="529" spans="2:17" x14ac:dyDescent="0.25">
      <c r="B529" s="151"/>
      <c r="C529" s="151"/>
      <c r="D529" s="151"/>
      <c r="E529" s="153"/>
      <c r="F529" s="153"/>
      <c r="G529" s="153"/>
      <c r="H529" s="153"/>
      <c r="I529" s="153"/>
      <c r="J529" s="153"/>
      <c r="K529" s="153"/>
      <c r="L529" s="153"/>
      <c r="M529" s="153"/>
      <c r="N529" s="153"/>
      <c r="O529" s="153"/>
      <c r="P529" s="153"/>
      <c r="Q529" s="153"/>
    </row>
    <row r="530" spans="2:17" x14ac:dyDescent="0.25">
      <c r="B530" s="151"/>
      <c r="C530" s="151"/>
      <c r="D530" s="151"/>
      <c r="E530" s="153"/>
      <c r="F530" s="153"/>
      <c r="G530" s="153"/>
      <c r="H530" s="153"/>
      <c r="I530" s="153"/>
      <c r="J530" s="153"/>
      <c r="K530" s="153"/>
      <c r="L530" s="153"/>
      <c r="M530" s="153"/>
      <c r="N530" s="153"/>
      <c r="O530" s="153"/>
      <c r="P530" s="153"/>
      <c r="Q530" s="153"/>
    </row>
    <row r="531" spans="2:17" x14ac:dyDescent="0.25">
      <c r="B531" s="151"/>
      <c r="C531" s="151"/>
      <c r="D531" s="151"/>
      <c r="E531" s="153"/>
      <c r="F531" s="153"/>
      <c r="G531" s="153"/>
      <c r="H531" s="153"/>
      <c r="I531" s="153"/>
      <c r="J531" s="153"/>
      <c r="K531" s="153"/>
      <c r="L531" s="153"/>
      <c r="M531" s="153"/>
      <c r="N531" s="153"/>
      <c r="O531" s="153"/>
      <c r="P531" s="153"/>
      <c r="Q531" s="153"/>
    </row>
    <row r="532" spans="2:17" x14ac:dyDescent="0.25">
      <c r="B532" s="151"/>
      <c r="C532" s="151"/>
      <c r="D532" s="151"/>
      <c r="E532" s="153"/>
      <c r="F532" s="153"/>
      <c r="G532" s="153"/>
      <c r="H532" s="153"/>
      <c r="I532" s="153"/>
      <c r="J532" s="153"/>
      <c r="K532" s="153"/>
      <c r="L532" s="153"/>
      <c r="M532" s="153"/>
      <c r="N532" s="153"/>
      <c r="O532" s="153"/>
      <c r="P532" s="153"/>
      <c r="Q532" s="153"/>
    </row>
    <row r="533" spans="2:17" x14ac:dyDescent="0.25">
      <c r="B533" s="151"/>
      <c r="C533" s="151"/>
      <c r="D533" s="151"/>
      <c r="E533" s="153"/>
      <c r="F533" s="153"/>
      <c r="G533" s="153"/>
      <c r="H533" s="153"/>
      <c r="I533" s="153"/>
      <c r="J533" s="153"/>
      <c r="K533" s="153"/>
      <c r="L533" s="153"/>
      <c r="M533" s="153"/>
      <c r="N533" s="153"/>
      <c r="O533" s="153"/>
      <c r="P533" s="153"/>
      <c r="Q533" s="153"/>
    </row>
    <row r="534" spans="2:17" x14ac:dyDescent="0.25">
      <c r="B534" s="151"/>
      <c r="C534" s="151"/>
      <c r="D534" s="151"/>
      <c r="E534" s="153"/>
      <c r="F534" s="153"/>
      <c r="G534" s="153"/>
      <c r="H534" s="153"/>
      <c r="I534" s="153"/>
      <c r="J534" s="153"/>
      <c r="K534" s="153"/>
      <c r="L534" s="153"/>
      <c r="M534" s="153"/>
      <c r="N534" s="153"/>
      <c r="O534" s="153"/>
      <c r="P534" s="153"/>
      <c r="Q534" s="153"/>
    </row>
    <row r="535" spans="2:17" x14ac:dyDescent="0.25">
      <c r="B535" s="151"/>
      <c r="C535" s="151"/>
      <c r="D535" s="151"/>
      <c r="E535" s="153"/>
      <c r="F535" s="153"/>
      <c r="G535" s="153"/>
      <c r="H535" s="153"/>
      <c r="I535" s="153"/>
      <c r="J535" s="153"/>
      <c r="K535" s="153"/>
      <c r="L535" s="153"/>
      <c r="M535" s="153"/>
      <c r="N535" s="153"/>
      <c r="O535" s="153"/>
      <c r="P535" s="153"/>
      <c r="Q535" s="153"/>
    </row>
    <row r="536" spans="2:17" x14ac:dyDescent="0.25">
      <c r="B536" s="151"/>
      <c r="C536" s="151"/>
      <c r="D536" s="151"/>
      <c r="E536" s="153"/>
      <c r="F536" s="153"/>
      <c r="G536" s="153"/>
      <c r="H536" s="153"/>
      <c r="I536" s="153"/>
      <c r="J536" s="153"/>
      <c r="K536" s="153"/>
      <c r="L536" s="153"/>
      <c r="M536" s="153"/>
      <c r="N536" s="153"/>
      <c r="O536" s="153"/>
      <c r="P536" s="153"/>
      <c r="Q536" s="153"/>
    </row>
    <row r="537" spans="2:17" x14ac:dyDescent="0.25">
      <c r="B537" s="151"/>
      <c r="C537" s="151"/>
      <c r="D537" s="151"/>
      <c r="E537" s="153"/>
      <c r="F537" s="153"/>
      <c r="G537" s="153"/>
      <c r="H537" s="153"/>
      <c r="I537" s="153"/>
      <c r="J537" s="153"/>
      <c r="K537" s="153"/>
      <c r="L537" s="153"/>
      <c r="M537" s="153"/>
      <c r="N537" s="153"/>
      <c r="O537" s="153"/>
      <c r="P537" s="153"/>
      <c r="Q537" s="153"/>
    </row>
    <row r="538" spans="2:17" x14ac:dyDescent="0.25">
      <c r="B538" s="151"/>
      <c r="C538" s="151"/>
      <c r="D538" s="151"/>
      <c r="E538" s="153"/>
      <c r="F538" s="153"/>
      <c r="G538" s="153"/>
      <c r="H538" s="153"/>
      <c r="I538" s="153"/>
      <c r="J538" s="153"/>
      <c r="K538" s="153"/>
      <c r="L538" s="153"/>
      <c r="M538" s="153"/>
      <c r="N538" s="153"/>
      <c r="O538" s="153"/>
      <c r="P538" s="153"/>
      <c r="Q538" s="153"/>
    </row>
    <row r="539" spans="2:17" x14ac:dyDescent="0.25">
      <c r="B539" s="151"/>
      <c r="C539" s="151"/>
      <c r="D539" s="151"/>
      <c r="E539" s="153"/>
      <c r="F539" s="153"/>
      <c r="G539" s="153"/>
      <c r="H539" s="153"/>
      <c r="I539" s="153"/>
      <c r="J539" s="153"/>
      <c r="K539" s="153"/>
      <c r="L539" s="153"/>
      <c r="M539" s="153"/>
      <c r="N539" s="153"/>
      <c r="O539" s="153"/>
      <c r="P539" s="153"/>
      <c r="Q539" s="153"/>
    </row>
    <row r="540" spans="2:17" x14ac:dyDescent="0.25">
      <c r="B540" s="151"/>
      <c r="C540" s="151"/>
      <c r="D540" s="151"/>
      <c r="E540" s="153"/>
      <c r="F540" s="153"/>
      <c r="G540" s="153"/>
      <c r="H540" s="153"/>
      <c r="I540" s="153"/>
      <c r="J540" s="153"/>
      <c r="K540" s="153"/>
      <c r="L540" s="153"/>
      <c r="M540" s="153"/>
      <c r="N540" s="153"/>
      <c r="O540" s="153"/>
      <c r="P540" s="153"/>
      <c r="Q540" s="153"/>
    </row>
    <row r="541" spans="2:17" x14ac:dyDescent="0.25">
      <c r="B541" s="151"/>
      <c r="C541" s="151"/>
      <c r="D541" s="151"/>
      <c r="E541" s="153"/>
      <c r="F541" s="153"/>
      <c r="G541" s="153"/>
      <c r="H541" s="153"/>
      <c r="I541" s="153"/>
      <c r="J541" s="153"/>
      <c r="K541" s="153"/>
      <c r="L541" s="153"/>
      <c r="M541" s="153"/>
      <c r="N541" s="153"/>
      <c r="O541" s="153"/>
      <c r="P541" s="153"/>
      <c r="Q541" s="153"/>
    </row>
    <row r="542" spans="2:17" x14ac:dyDescent="0.25">
      <c r="B542" s="151"/>
      <c r="C542" s="151"/>
      <c r="D542" s="151"/>
      <c r="E542" s="153"/>
      <c r="F542" s="153"/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  <c r="Q542" s="153"/>
    </row>
    <row r="543" spans="2:17" x14ac:dyDescent="0.25">
      <c r="B543" s="151"/>
      <c r="C543" s="151"/>
      <c r="D543" s="151"/>
      <c r="E543" s="153"/>
      <c r="F543" s="153"/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Q543" s="153"/>
    </row>
    <row r="544" spans="2:17" x14ac:dyDescent="0.25">
      <c r="B544" s="151"/>
      <c r="C544" s="151"/>
      <c r="D544" s="151"/>
      <c r="E544" s="153"/>
      <c r="F544" s="153"/>
      <c r="G544" s="153"/>
      <c r="H544" s="153"/>
      <c r="I544" s="153"/>
      <c r="J544" s="153"/>
      <c r="K544" s="153"/>
      <c r="L544" s="153"/>
      <c r="M544" s="153"/>
      <c r="N544" s="153"/>
      <c r="O544" s="153"/>
      <c r="P544" s="153"/>
      <c r="Q544" s="153"/>
    </row>
    <row r="545" spans="2:17" x14ac:dyDescent="0.25">
      <c r="B545" s="151"/>
      <c r="C545" s="151"/>
      <c r="D545" s="151"/>
      <c r="E545" s="153"/>
      <c r="F545" s="153"/>
      <c r="G545" s="153"/>
      <c r="H545" s="153"/>
      <c r="I545" s="153"/>
      <c r="J545" s="153"/>
      <c r="K545" s="153"/>
      <c r="L545" s="153"/>
      <c r="M545" s="153"/>
      <c r="N545" s="153"/>
      <c r="O545" s="153"/>
      <c r="P545" s="153"/>
      <c r="Q545" s="153"/>
    </row>
    <row r="546" spans="2:17" x14ac:dyDescent="0.25">
      <c r="B546" s="151"/>
      <c r="C546" s="151"/>
      <c r="D546" s="151"/>
      <c r="E546" s="153"/>
      <c r="F546" s="153"/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  <c r="Q546" s="153"/>
    </row>
    <row r="547" spans="2:17" x14ac:dyDescent="0.25">
      <c r="B547" s="151"/>
      <c r="C547" s="151"/>
      <c r="D547" s="151"/>
      <c r="E547" s="153"/>
      <c r="F547" s="153"/>
      <c r="G547" s="153"/>
      <c r="H547" s="153"/>
      <c r="I547" s="153"/>
      <c r="J547" s="153"/>
      <c r="K547" s="153"/>
      <c r="L547" s="153"/>
      <c r="M547" s="153"/>
      <c r="N547" s="153"/>
      <c r="O547" s="153"/>
      <c r="P547" s="153"/>
      <c r="Q547" s="153"/>
    </row>
    <row r="548" spans="2:17" x14ac:dyDescent="0.25">
      <c r="B548" s="151"/>
      <c r="C548" s="151"/>
      <c r="D548" s="151"/>
      <c r="E548" s="153"/>
      <c r="F548" s="153"/>
      <c r="G548" s="153"/>
      <c r="H548" s="153"/>
      <c r="I548" s="153"/>
      <c r="J548" s="153"/>
      <c r="K548" s="153"/>
      <c r="L548" s="153"/>
      <c r="M548" s="153"/>
      <c r="N548" s="153"/>
      <c r="O548" s="153"/>
      <c r="P548" s="153"/>
      <c r="Q548" s="153"/>
    </row>
    <row r="549" spans="2:17" x14ac:dyDescent="0.25">
      <c r="B549" s="151"/>
      <c r="C549" s="151"/>
      <c r="D549" s="151"/>
      <c r="E549" s="153"/>
      <c r="F549" s="153"/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  <c r="Q549" s="153"/>
    </row>
    <row r="550" spans="2:17" x14ac:dyDescent="0.25">
      <c r="B550" s="151"/>
      <c r="C550" s="151"/>
      <c r="D550" s="151"/>
      <c r="E550" s="153"/>
      <c r="F550" s="153"/>
      <c r="G550" s="153"/>
      <c r="H550" s="153"/>
      <c r="I550" s="153"/>
      <c r="J550" s="153"/>
      <c r="K550" s="153"/>
      <c r="L550" s="153"/>
      <c r="M550" s="153"/>
      <c r="N550" s="153"/>
      <c r="O550" s="153"/>
      <c r="P550" s="153"/>
      <c r="Q550" s="153"/>
    </row>
    <row r="551" spans="2:17" x14ac:dyDescent="0.25">
      <c r="B551" s="151"/>
      <c r="C551" s="151"/>
      <c r="D551" s="151"/>
      <c r="E551" s="153"/>
      <c r="F551" s="153"/>
      <c r="G551" s="153"/>
      <c r="H551" s="153"/>
      <c r="I551" s="153"/>
      <c r="J551" s="153"/>
      <c r="K551" s="153"/>
      <c r="L551" s="153"/>
      <c r="M551" s="153"/>
      <c r="N551" s="153"/>
      <c r="O551" s="153"/>
      <c r="P551" s="153"/>
      <c r="Q551" s="153"/>
    </row>
    <row r="552" spans="2:17" x14ac:dyDescent="0.25">
      <c r="B552" s="151"/>
      <c r="C552" s="151"/>
      <c r="D552" s="151"/>
      <c r="E552" s="153"/>
      <c r="F552" s="153"/>
      <c r="G552" s="153"/>
      <c r="H552" s="153"/>
      <c r="I552" s="153"/>
      <c r="J552" s="153"/>
      <c r="K552" s="153"/>
      <c r="L552" s="153"/>
      <c r="M552" s="153"/>
      <c r="N552" s="153"/>
      <c r="O552" s="153"/>
      <c r="P552" s="153"/>
      <c r="Q552" s="153"/>
    </row>
    <row r="553" spans="2:17" x14ac:dyDescent="0.25">
      <c r="B553" s="151"/>
      <c r="C553" s="151"/>
      <c r="D553" s="151"/>
      <c r="E553" s="153"/>
      <c r="F553" s="153"/>
      <c r="G553" s="153"/>
      <c r="H553" s="153"/>
      <c r="I553" s="153"/>
      <c r="J553" s="153"/>
      <c r="K553" s="153"/>
      <c r="L553" s="153"/>
      <c r="M553" s="153"/>
      <c r="N553" s="153"/>
      <c r="O553" s="153"/>
      <c r="P553" s="153"/>
      <c r="Q553" s="153"/>
    </row>
    <row r="554" spans="2:17" x14ac:dyDescent="0.25">
      <c r="B554" s="151"/>
      <c r="C554" s="151"/>
      <c r="D554" s="151"/>
      <c r="E554" s="153"/>
      <c r="F554" s="153"/>
      <c r="G554" s="153"/>
      <c r="H554" s="153"/>
      <c r="I554" s="153"/>
      <c r="J554" s="153"/>
      <c r="K554" s="153"/>
      <c r="L554" s="153"/>
      <c r="M554" s="153"/>
      <c r="N554" s="153"/>
      <c r="O554" s="153"/>
      <c r="P554" s="153"/>
      <c r="Q554" s="153"/>
    </row>
    <row r="555" spans="2:17" x14ac:dyDescent="0.25">
      <c r="B555" s="151"/>
      <c r="C555" s="151"/>
      <c r="D555" s="151"/>
      <c r="E555" s="153"/>
      <c r="F555" s="153"/>
      <c r="G555" s="153"/>
      <c r="H555" s="153"/>
      <c r="I555" s="153"/>
      <c r="J555" s="153"/>
      <c r="K555" s="153"/>
      <c r="L555" s="153"/>
      <c r="M555" s="153"/>
      <c r="N555" s="153"/>
      <c r="O555" s="153"/>
      <c r="P555" s="153"/>
      <c r="Q555" s="153"/>
    </row>
    <row r="556" spans="2:17" x14ac:dyDescent="0.25">
      <c r="B556" s="151"/>
      <c r="C556" s="151"/>
      <c r="D556" s="151"/>
      <c r="E556" s="153"/>
      <c r="F556" s="153"/>
      <c r="G556" s="153"/>
      <c r="H556" s="153"/>
      <c r="I556" s="153"/>
      <c r="J556" s="153"/>
      <c r="K556" s="153"/>
      <c r="L556" s="153"/>
      <c r="M556" s="153"/>
      <c r="N556" s="153"/>
      <c r="O556" s="153"/>
      <c r="P556" s="153"/>
      <c r="Q556" s="153"/>
    </row>
    <row r="557" spans="2:17" x14ac:dyDescent="0.25">
      <c r="B557" s="151"/>
      <c r="C557" s="151"/>
      <c r="D557" s="151"/>
      <c r="E557" s="153"/>
      <c r="F557" s="153"/>
      <c r="G557" s="153"/>
      <c r="H557" s="153"/>
      <c r="I557" s="153"/>
      <c r="J557" s="153"/>
      <c r="K557" s="153"/>
      <c r="L557" s="153"/>
      <c r="M557" s="153"/>
      <c r="N557" s="153"/>
      <c r="O557" s="153"/>
      <c r="P557" s="153"/>
      <c r="Q557" s="153"/>
    </row>
    <row r="558" spans="2:17" x14ac:dyDescent="0.25">
      <c r="B558" s="151"/>
      <c r="C558" s="151"/>
      <c r="D558" s="151"/>
      <c r="E558" s="153"/>
      <c r="F558" s="153"/>
      <c r="G558" s="153"/>
      <c r="H558" s="153"/>
      <c r="I558" s="153"/>
      <c r="J558" s="153"/>
      <c r="K558" s="153"/>
      <c r="L558" s="153"/>
      <c r="M558" s="153"/>
      <c r="N558" s="153"/>
      <c r="O558" s="153"/>
      <c r="P558" s="153"/>
      <c r="Q558" s="153"/>
    </row>
    <row r="559" spans="2:17" x14ac:dyDescent="0.25">
      <c r="B559" s="151"/>
      <c r="C559" s="151"/>
      <c r="D559" s="151"/>
      <c r="E559" s="153"/>
      <c r="F559" s="153"/>
      <c r="G559" s="153"/>
      <c r="H559" s="153"/>
      <c r="I559" s="153"/>
      <c r="J559" s="153"/>
      <c r="K559" s="153"/>
      <c r="L559" s="153"/>
      <c r="M559" s="153"/>
      <c r="N559" s="153"/>
      <c r="O559" s="153"/>
      <c r="P559" s="153"/>
      <c r="Q559" s="153"/>
    </row>
    <row r="560" spans="2:17" x14ac:dyDescent="0.25">
      <c r="B560" s="151"/>
      <c r="C560" s="151"/>
      <c r="D560" s="151"/>
      <c r="E560" s="153"/>
      <c r="F560" s="153"/>
      <c r="G560" s="153"/>
      <c r="H560" s="153"/>
      <c r="I560" s="153"/>
      <c r="J560" s="153"/>
      <c r="K560" s="153"/>
      <c r="L560" s="153"/>
      <c r="M560" s="153"/>
      <c r="N560" s="153"/>
      <c r="O560" s="153"/>
      <c r="P560" s="153"/>
      <c r="Q560" s="153"/>
    </row>
    <row r="561" spans="2:17" x14ac:dyDescent="0.25">
      <c r="B561" s="151"/>
      <c r="C561" s="151"/>
      <c r="D561" s="151"/>
      <c r="E561" s="153"/>
      <c r="F561" s="153"/>
      <c r="G561" s="153"/>
      <c r="H561" s="153"/>
      <c r="I561" s="153"/>
      <c r="J561" s="153"/>
      <c r="K561" s="153"/>
      <c r="L561" s="153"/>
      <c r="M561" s="153"/>
      <c r="N561" s="153"/>
      <c r="O561" s="153"/>
      <c r="P561" s="153"/>
      <c r="Q561" s="153"/>
    </row>
    <row r="562" spans="2:17" x14ac:dyDescent="0.25">
      <c r="B562" s="151"/>
      <c r="C562" s="151"/>
      <c r="D562" s="151"/>
      <c r="E562" s="153"/>
      <c r="F562" s="153"/>
      <c r="G562" s="153"/>
      <c r="H562" s="153"/>
      <c r="I562" s="153"/>
      <c r="J562" s="153"/>
      <c r="K562" s="153"/>
      <c r="L562" s="153"/>
      <c r="M562" s="153"/>
      <c r="N562" s="153"/>
      <c r="O562" s="153"/>
      <c r="P562" s="153"/>
      <c r="Q562" s="153"/>
    </row>
    <row r="563" spans="2:17" x14ac:dyDescent="0.25">
      <c r="B563" s="151"/>
      <c r="C563" s="151"/>
      <c r="D563" s="151"/>
      <c r="E563" s="153"/>
      <c r="F563" s="153"/>
      <c r="G563" s="153"/>
      <c r="H563" s="153"/>
      <c r="I563" s="153"/>
      <c r="J563" s="153"/>
      <c r="K563" s="153"/>
      <c r="L563" s="153"/>
      <c r="M563" s="153"/>
      <c r="N563" s="153"/>
      <c r="O563" s="153"/>
      <c r="P563" s="153"/>
      <c r="Q563" s="153"/>
    </row>
    <row r="564" spans="2:17" x14ac:dyDescent="0.25">
      <c r="B564" s="151"/>
      <c r="C564" s="151"/>
      <c r="D564" s="151"/>
      <c r="E564" s="153"/>
      <c r="F564" s="153"/>
      <c r="G564" s="153"/>
      <c r="H564" s="153"/>
      <c r="I564" s="153"/>
      <c r="J564" s="153"/>
      <c r="K564" s="153"/>
      <c r="L564" s="153"/>
      <c r="M564" s="153"/>
      <c r="N564" s="153"/>
      <c r="O564" s="153"/>
      <c r="P564" s="153"/>
      <c r="Q564" s="153"/>
    </row>
    <row r="565" spans="2:17" x14ac:dyDescent="0.25">
      <c r="B565" s="151"/>
      <c r="C565" s="151"/>
      <c r="D565" s="151"/>
      <c r="E565" s="153"/>
      <c r="F565" s="153"/>
      <c r="G565" s="153"/>
      <c r="H565" s="153"/>
      <c r="I565" s="153"/>
      <c r="J565" s="153"/>
      <c r="K565" s="153"/>
      <c r="L565" s="153"/>
      <c r="M565" s="153"/>
      <c r="N565" s="153"/>
      <c r="O565" s="153"/>
      <c r="P565" s="153"/>
      <c r="Q565" s="153"/>
    </row>
    <row r="566" spans="2:17" x14ac:dyDescent="0.25">
      <c r="B566" s="151"/>
      <c r="C566" s="151"/>
      <c r="D566" s="151"/>
      <c r="E566" s="153"/>
      <c r="F566" s="153"/>
      <c r="G566" s="153"/>
      <c r="H566" s="153"/>
      <c r="I566" s="153"/>
      <c r="J566" s="153"/>
      <c r="K566" s="153"/>
      <c r="L566" s="153"/>
      <c r="M566" s="153"/>
      <c r="N566" s="153"/>
      <c r="O566" s="153"/>
      <c r="P566" s="153"/>
      <c r="Q566" s="153"/>
    </row>
    <row r="567" spans="2:17" x14ac:dyDescent="0.25">
      <c r="B567" s="151"/>
      <c r="C567" s="151"/>
      <c r="D567" s="151"/>
      <c r="E567" s="153"/>
      <c r="F567" s="153"/>
      <c r="G567" s="153"/>
      <c r="H567" s="153"/>
      <c r="I567" s="153"/>
      <c r="J567" s="153"/>
      <c r="K567" s="153"/>
      <c r="L567" s="153"/>
      <c r="M567" s="153"/>
      <c r="N567" s="153"/>
      <c r="O567" s="153"/>
      <c r="P567" s="153"/>
      <c r="Q567" s="153"/>
    </row>
    <row r="568" spans="2:17" x14ac:dyDescent="0.25">
      <c r="B568" s="151"/>
      <c r="C568" s="151"/>
      <c r="D568" s="151"/>
      <c r="E568" s="153"/>
      <c r="F568" s="153"/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  <c r="Q568" s="153"/>
    </row>
    <row r="569" spans="2:17" x14ac:dyDescent="0.25">
      <c r="B569" s="151"/>
      <c r="C569" s="151"/>
      <c r="D569" s="151"/>
      <c r="E569" s="153"/>
      <c r="F569" s="153"/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  <c r="Q569" s="153"/>
    </row>
    <row r="570" spans="2:17" x14ac:dyDescent="0.25">
      <c r="B570" s="151"/>
      <c r="C570" s="151"/>
      <c r="D570" s="151"/>
      <c r="E570" s="153"/>
      <c r="F570" s="153"/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  <c r="Q570" s="153"/>
    </row>
    <row r="571" spans="2:17" x14ac:dyDescent="0.25">
      <c r="B571" s="151"/>
      <c r="C571" s="151"/>
      <c r="D571" s="151"/>
      <c r="E571" s="153"/>
      <c r="F571" s="153"/>
      <c r="G571" s="153"/>
      <c r="H571" s="153"/>
      <c r="I571" s="153"/>
      <c r="J571" s="153"/>
      <c r="K571" s="153"/>
      <c r="L571" s="153"/>
      <c r="M571" s="153"/>
      <c r="N571" s="153"/>
      <c r="O571" s="153"/>
      <c r="P571" s="153"/>
      <c r="Q571" s="153"/>
    </row>
    <row r="572" spans="2:17" x14ac:dyDescent="0.25">
      <c r="B572" s="151"/>
      <c r="C572" s="151"/>
      <c r="D572" s="151"/>
      <c r="E572" s="153"/>
      <c r="F572" s="153"/>
      <c r="G572" s="153"/>
      <c r="H572" s="153"/>
      <c r="I572" s="153"/>
      <c r="J572" s="153"/>
      <c r="K572" s="153"/>
      <c r="L572" s="153"/>
      <c r="M572" s="153"/>
      <c r="N572" s="153"/>
      <c r="O572" s="153"/>
      <c r="P572" s="153"/>
      <c r="Q572" s="153"/>
    </row>
    <row r="573" spans="2:17" x14ac:dyDescent="0.25">
      <c r="B573" s="151"/>
      <c r="C573" s="151"/>
      <c r="D573" s="151"/>
      <c r="E573" s="153"/>
      <c r="F573" s="153"/>
      <c r="G573" s="153"/>
      <c r="H573" s="153"/>
      <c r="I573" s="153"/>
      <c r="J573" s="153"/>
      <c r="K573" s="153"/>
      <c r="L573" s="153"/>
      <c r="M573" s="153"/>
      <c r="N573" s="153"/>
      <c r="O573" s="153"/>
      <c r="P573" s="153"/>
      <c r="Q573" s="153"/>
    </row>
    <row r="574" spans="2:17" x14ac:dyDescent="0.25">
      <c r="B574" s="151"/>
      <c r="C574" s="151"/>
      <c r="D574" s="151"/>
      <c r="E574" s="153"/>
      <c r="F574" s="153"/>
      <c r="G574" s="153"/>
      <c r="H574" s="153"/>
      <c r="I574" s="153"/>
      <c r="J574" s="153"/>
      <c r="K574" s="153"/>
      <c r="L574" s="153"/>
      <c r="M574" s="153"/>
      <c r="N574" s="153"/>
      <c r="O574" s="153"/>
      <c r="P574" s="153"/>
      <c r="Q574" s="153"/>
    </row>
    <row r="575" spans="2:17" x14ac:dyDescent="0.25">
      <c r="B575" s="151"/>
      <c r="C575" s="151"/>
      <c r="D575" s="151"/>
      <c r="E575" s="153"/>
      <c r="F575" s="153"/>
      <c r="G575" s="153"/>
      <c r="H575" s="153"/>
      <c r="I575" s="153"/>
      <c r="J575" s="153"/>
      <c r="K575" s="153"/>
      <c r="L575" s="153"/>
      <c r="M575" s="153"/>
      <c r="N575" s="153"/>
      <c r="O575" s="153"/>
      <c r="P575" s="153"/>
      <c r="Q575" s="153"/>
    </row>
    <row r="576" spans="2:17" x14ac:dyDescent="0.25">
      <c r="B576" s="151"/>
      <c r="C576" s="151"/>
      <c r="D576" s="151"/>
      <c r="E576" s="153"/>
      <c r="F576" s="153"/>
      <c r="G576" s="153"/>
      <c r="H576" s="153"/>
      <c r="I576" s="153"/>
      <c r="J576" s="153"/>
      <c r="K576" s="153"/>
      <c r="L576" s="153"/>
      <c r="M576" s="153"/>
      <c r="N576" s="153"/>
      <c r="O576" s="153"/>
      <c r="P576" s="153"/>
      <c r="Q576" s="153"/>
    </row>
    <row r="577" spans="2:17" x14ac:dyDescent="0.25">
      <c r="B577" s="151"/>
      <c r="C577" s="151"/>
      <c r="D577" s="151"/>
      <c r="E577" s="153"/>
      <c r="F577" s="153"/>
      <c r="G577" s="153"/>
      <c r="H577" s="153"/>
      <c r="I577" s="153"/>
      <c r="J577" s="153"/>
      <c r="K577" s="153"/>
      <c r="L577" s="153"/>
      <c r="M577" s="153"/>
      <c r="N577" s="153"/>
      <c r="O577" s="153"/>
      <c r="P577" s="153"/>
      <c r="Q577" s="153"/>
    </row>
    <row r="578" spans="2:17" x14ac:dyDescent="0.25">
      <c r="B578" s="151"/>
      <c r="C578" s="151"/>
      <c r="D578" s="151"/>
      <c r="E578" s="153"/>
      <c r="F578" s="153"/>
      <c r="G578" s="153"/>
      <c r="H578" s="153"/>
      <c r="I578" s="153"/>
      <c r="J578" s="153"/>
      <c r="K578" s="153"/>
      <c r="L578" s="153"/>
      <c r="M578" s="153"/>
      <c r="N578" s="153"/>
      <c r="O578" s="153"/>
      <c r="P578" s="153"/>
      <c r="Q578" s="153"/>
    </row>
    <row r="579" spans="2:17" x14ac:dyDescent="0.25">
      <c r="B579" s="151"/>
      <c r="C579" s="151"/>
      <c r="D579" s="151"/>
      <c r="E579" s="153"/>
      <c r="F579" s="153"/>
      <c r="G579" s="153"/>
      <c r="H579" s="153"/>
      <c r="I579" s="153"/>
      <c r="J579" s="153"/>
      <c r="K579" s="153"/>
      <c r="L579" s="153"/>
      <c r="M579" s="153"/>
      <c r="N579" s="153"/>
      <c r="O579" s="153"/>
      <c r="P579" s="153"/>
      <c r="Q579" s="153"/>
    </row>
    <row r="580" spans="2:17" x14ac:dyDescent="0.25">
      <c r="B580" s="151"/>
      <c r="C580" s="151"/>
      <c r="D580" s="151"/>
      <c r="E580" s="153"/>
      <c r="F580" s="153"/>
      <c r="G580" s="153"/>
      <c r="H580" s="153"/>
      <c r="I580" s="153"/>
      <c r="J580" s="153"/>
      <c r="K580" s="153"/>
      <c r="L580" s="153"/>
      <c r="M580" s="153"/>
      <c r="N580" s="153"/>
      <c r="O580" s="153"/>
      <c r="P580" s="153"/>
      <c r="Q580" s="153"/>
    </row>
    <row r="581" spans="2:17" x14ac:dyDescent="0.25">
      <c r="B581" s="151"/>
      <c r="C581" s="151"/>
      <c r="D581" s="151"/>
      <c r="E581" s="153"/>
      <c r="F581" s="153"/>
      <c r="G581" s="153"/>
      <c r="H581" s="153"/>
      <c r="I581" s="153"/>
      <c r="J581" s="153"/>
      <c r="K581" s="153"/>
      <c r="L581" s="153"/>
      <c r="M581" s="153"/>
      <c r="N581" s="153"/>
      <c r="O581" s="153"/>
      <c r="P581" s="153"/>
      <c r="Q581" s="153"/>
    </row>
    <row r="582" spans="2:17" x14ac:dyDescent="0.25">
      <c r="B582" s="151"/>
      <c r="C582" s="151"/>
      <c r="D582" s="151"/>
      <c r="E582" s="153"/>
      <c r="F582" s="153"/>
      <c r="G582" s="153"/>
      <c r="H582" s="153"/>
      <c r="I582" s="153"/>
      <c r="J582" s="153"/>
      <c r="K582" s="153"/>
      <c r="L582" s="153"/>
      <c r="M582" s="153"/>
      <c r="N582" s="153"/>
      <c r="O582" s="153"/>
      <c r="P582" s="153"/>
      <c r="Q582" s="153"/>
    </row>
    <row r="583" spans="2:17" x14ac:dyDescent="0.25">
      <c r="B583" s="151"/>
      <c r="C583" s="151"/>
      <c r="D583" s="151"/>
      <c r="E583" s="153"/>
      <c r="F583" s="153"/>
      <c r="G583" s="153"/>
      <c r="H583" s="153"/>
      <c r="I583" s="153"/>
      <c r="J583" s="153"/>
      <c r="K583" s="153"/>
      <c r="L583" s="153"/>
      <c r="M583" s="153"/>
      <c r="N583" s="153"/>
      <c r="O583" s="153"/>
      <c r="P583" s="153"/>
      <c r="Q583" s="153"/>
    </row>
    <row r="584" spans="2:17" x14ac:dyDescent="0.25">
      <c r="B584" s="151"/>
      <c r="C584" s="151"/>
      <c r="D584" s="151"/>
      <c r="E584" s="153"/>
      <c r="F584" s="153"/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3"/>
    </row>
    <row r="585" spans="2:17" x14ac:dyDescent="0.25">
      <c r="B585" s="151"/>
      <c r="C585" s="151"/>
      <c r="D585" s="151"/>
      <c r="E585" s="153"/>
      <c r="F585" s="153"/>
      <c r="G585" s="153"/>
      <c r="H585" s="153"/>
      <c r="I585" s="153"/>
      <c r="J585" s="153"/>
      <c r="K585" s="153"/>
      <c r="L585" s="153"/>
      <c r="M585" s="153"/>
      <c r="N585" s="153"/>
      <c r="O585" s="153"/>
      <c r="P585" s="153"/>
      <c r="Q585" s="153"/>
    </row>
    <row r="586" spans="2:17" x14ac:dyDescent="0.25">
      <c r="B586" s="151"/>
      <c r="C586" s="151"/>
      <c r="D586" s="151"/>
      <c r="E586" s="153"/>
      <c r="F586" s="153"/>
      <c r="G586" s="153"/>
      <c r="H586" s="153"/>
      <c r="I586" s="153"/>
      <c r="J586" s="153"/>
      <c r="K586" s="153"/>
      <c r="L586" s="153"/>
      <c r="M586" s="153"/>
      <c r="N586" s="153"/>
      <c r="O586" s="153"/>
      <c r="P586" s="153"/>
      <c r="Q586" s="153"/>
    </row>
    <row r="587" spans="2:17" x14ac:dyDescent="0.25">
      <c r="B587" s="151"/>
      <c r="C587" s="151"/>
      <c r="D587" s="151"/>
      <c r="E587" s="153"/>
      <c r="F587" s="153"/>
      <c r="G587" s="153"/>
      <c r="H587" s="153"/>
      <c r="I587" s="153"/>
      <c r="J587" s="153"/>
      <c r="K587" s="153"/>
      <c r="L587" s="153"/>
      <c r="M587" s="153"/>
      <c r="N587" s="153"/>
      <c r="O587" s="153"/>
      <c r="P587" s="153"/>
      <c r="Q587" s="153"/>
    </row>
    <row r="588" spans="2:17" x14ac:dyDescent="0.25">
      <c r="B588" s="151"/>
      <c r="C588" s="151"/>
      <c r="D588" s="151"/>
      <c r="E588" s="153"/>
      <c r="F588" s="153"/>
      <c r="G588" s="153"/>
      <c r="H588" s="153"/>
      <c r="I588" s="153"/>
      <c r="J588" s="153"/>
      <c r="K588" s="153"/>
      <c r="L588" s="153"/>
      <c r="M588" s="153"/>
      <c r="N588" s="153"/>
      <c r="O588" s="153"/>
      <c r="P588" s="153"/>
      <c r="Q588" s="153"/>
    </row>
    <row r="589" spans="2:17" x14ac:dyDescent="0.25">
      <c r="B589" s="151"/>
      <c r="C589" s="151"/>
      <c r="D589" s="151"/>
      <c r="E589" s="153"/>
      <c r="F589" s="153"/>
      <c r="G589" s="153"/>
      <c r="H589" s="153"/>
      <c r="I589" s="153"/>
      <c r="J589" s="153"/>
      <c r="K589" s="153"/>
      <c r="L589" s="153"/>
      <c r="M589" s="153"/>
      <c r="N589" s="153"/>
      <c r="O589" s="153"/>
      <c r="P589" s="153"/>
      <c r="Q589" s="153"/>
    </row>
    <row r="590" spans="2:17" x14ac:dyDescent="0.25">
      <c r="B590" s="151"/>
      <c r="C590" s="151"/>
      <c r="D590" s="151"/>
      <c r="E590" s="153"/>
      <c r="F590" s="153"/>
      <c r="G590" s="153"/>
      <c r="H590" s="153"/>
      <c r="I590" s="153"/>
      <c r="J590" s="153"/>
      <c r="K590" s="153"/>
      <c r="L590" s="153"/>
      <c r="M590" s="153"/>
      <c r="N590" s="153"/>
      <c r="O590" s="153"/>
      <c r="P590" s="153"/>
      <c r="Q590" s="153"/>
    </row>
    <row r="591" spans="2:17" x14ac:dyDescent="0.25">
      <c r="B591" s="151"/>
      <c r="C591" s="151"/>
      <c r="D591" s="151"/>
      <c r="E591" s="153"/>
      <c r="F591" s="153"/>
      <c r="G591" s="153"/>
      <c r="H591" s="153"/>
      <c r="I591" s="153"/>
      <c r="J591" s="153"/>
      <c r="K591" s="153"/>
      <c r="L591" s="153"/>
      <c r="M591" s="153"/>
      <c r="N591" s="153"/>
      <c r="O591" s="153"/>
      <c r="P591" s="153"/>
      <c r="Q591" s="153"/>
    </row>
    <row r="592" spans="2:17" x14ac:dyDescent="0.25">
      <c r="B592" s="151"/>
      <c r="C592" s="151"/>
      <c r="D592" s="151"/>
      <c r="E592" s="153"/>
      <c r="F592" s="153"/>
      <c r="G592" s="153"/>
      <c r="H592" s="153"/>
      <c r="I592" s="153"/>
      <c r="J592" s="153"/>
      <c r="K592" s="153"/>
      <c r="L592" s="153"/>
      <c r="M592" s="153"/>
      <c r="N592" s="153"/>
      <c r="O592" s="153"/>
      <c r="P592" s="153"/>
      <c r="Q592" s="153"/>
    </row>
    <row r="593" spans="2:17" x14ac:dyDescent="0.25">
      <c r="B593" s="151"/>
      <c r="C593" s="151"/>
      <c r="D593" s="151"/>
      <c r="E593" s="153"/>
      <c r="F593" s="153"/>
      <c r="G593" s="153"/>
      <c r="H593" s="153"/>
      <c r="I593" s="153"/>
      <c r="J593" s="153"/>
      <c r="K593" s="153"/>
      <c r="L593" s="153"/>
      <c r="M593" s="153"/>
      <c r="N593" s="153"/>
      <c r="O593" s="153"/>
      <c r="P593" s="153"/>
      <c r="Q593" s="153"/>
    </row>
    <row r="594" spans="2:17" x14ac:dyDescent="0.25">
      <c r="B594" s="151"/>
      <c r="C594" s="151"/>
      <c r="D594" s="151"/>
      <c r="E594" s="153"/>
      <c r="F594" s="153"/>
      <c r="G594" s="153"/>
      <c r="H594" s="153"/>
      <c r="I594" s="153"/>
      <c r="J594" s="153"/>
      <c r="K594" s="153"/>
      <c r="L594" s="153"/>
      <c r="M594" s="153"/>
      <c r="N594" s="153"/>
      <c r="O594" s="153"/>
      <c r="P594" s="153"/>
      <c r="Q594" s="153"/>
    </row>
    <row r="595" spans="2:17" x14ac:dyDescent="0.25">
      <c r="B595" s="151"/>
      <c r="C595" s="151"/>
      <c r="D595" s="151"/>
      <c r="E595" s="153"/>
      <c r="F595" s="153"/>
      <c r="G595" s="153"/>
      <c r="H595" s="153"/>
      <c r="I595" s="153"/>
      <c r="J595" s="153"/>
      <c r="K595" s="153"/>
      <c r="L595" s="153"/>
      <c r="M595" s="153"/>
      <c r="N595" s="153"/>
      <c r="O595" s="153"/>
      <c r="P595" s="153"/>
      <c r="Q595" s="153"/>
    </row>
    <row r="596" spans="2:17" x14ac:dyDescent="0.25">
      <c r="B596" s="151"/>
      <c r="C596" s="151"/>
      <c r="D596" s="151"/>
      <c r="E596" s="153"/>
      <c r="F596" s="153"/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  <c r="Q596" s="153"/>
    </row>
    <row r="597" spans="2:17" x14ac:dyDescent="0.25">
      <c r="B597" s="151"/>
      <c r="C597" s="151"/>
      <c r="D597" s="151"/>
      <c r="E597" s="153"/>
      <c r="F597" s="153"/>
      <c r="G597" s="153"/>
      <c r="H597" s="153"/>
      <c r="I597" s="153"/>
      <c r="J597" s="153"/>
      <c r="K597" s="153"/>
      <c r="L597" s="153"/>
      <c r="M597" s="153"/>
      <c r="N597" s="153"/>
      <c r="O597" s="153"/>
      <c r="P597" s="153"/>
      <c r="Q597" s="153"/>
    </row>
    <row r="598" spans="2:17" x14ac:dyDescent="0.25">
      <c r="B598" s="151"/>
      <c r="C598" s="151"/>
      <c r="D598" s="151"/>
      <c r="E598" s="153"/>
      <c r="F598" s="153"/>
      <c r="G598" s="153"/>
      <c r="H598" s="153"/>
      <c r="I598" s="153"/>
      <c r="J598" s="153"/>
      <c r="K598" s="153"/>
      <c r="L598" s="153"/>
      <c r="M598" s="153"/>
      <c r="N598" s="153"/>
      <c r="O598" s="153"/>
      <c r="P598" s="153"/>
      <c r="Q598" s="153"/>
    </row>
    <row r="599" spans="2:17" x14ac:dyDescent="0.25">
      <c r="B599" s="151"/>
      <c r="C599" s="151"/>
      <c r="D599" s="151"/>
      <c r="E599" s="153"/>
      <c r="F599" s="153"/>
      <c r="G599" s="153"/>
      <c r="H599" s="153"/>
      <c r="I599" s="153"/>
      <c r="J599" s="153"/>
      <c r="K599" s="153"/>
      <c r="L599" s="153"/>
      <c r="M599" s="153"/>
      <c r="N599" s="153"/>
      <c r="O599" s="153"/>
      <c r="P599" s="153"/>
      <c r="Q599" s="153"/>
    </row>
    <row r="600" spans="2:17" x14ac:dyDescent="0.25">
      <c r="B600" s="151"/>
      <c r="C600" s="151"/>
      <c r="D600" s="151"/>
      <c r="E600" s="153"/>
      <c r="F600" s="153"/>
      <c r="G600" s="153"/>
      <c r="H600" s="153"/>
      <c r="I600" s="153"/>
      <c r="J600" s="153"/>
      <c r="K600" s="153"/>
      <c r="L600" s="153"/>
      <c r="M600" s="153"/>
      <c r="N600" s="153"/>
      <c r="O600" s="153"/>
      <c r="P600" s="153"/>
      <c r="Q600" s="153"/>
    </row>
    <row r="601" spans="2:17" x14ac:dyDescent="0.25">
      <c r="B601" s="151"/>
      <c r="C601" s="151"/>
      <c r="D601" s="151"/>
      <c r="E601" s="153"/>
      <c r="F601" s="153"/>
      <c r="G601" s="153"/>
      <c r="H601" s="153"/>
      <c r="I601" s="153"/>
      <c r="J601" s="153"/>
      <c r="K601" s="153"/>
      <c r="L601" s="153"/>
      <c r="M601" s="153"/>
      <c r="N601" s="153"/>
      <c r="O601" s="153"/>
      <c r="P601" s="153"/>
      <c r="Q601" s="153"/>
    </row>
    <row r="602" spans="2:17" x14ac:dyDescent="0.25">
      <c r="B602" s="151"/>
      <c r="C602" s="151"/>
      <c r="D602" s="151"/>
      <c r="E602" s="153"/>
      <c r="F602" s="153"/>
      <c r="G602" s="153"/>
      <c r="H602" s="153"/>
      <c r="I602" s="153"/>
      <c r="J602" s="153"/>
      <c r="K602" s="153"/>
      <c r="L602" s="153"/>
      <c r="M602" s="153"/>
      <c r="N602" s="153"/>
      <c r="O602" s="153"/>
      <c r="P602" s="153"/>
      <c r="Q602" s="153"/>
    </row>
    <row r="603" spans="2:17" x14ac:dyDescent="0.25">
      <c r="B603" s="151"/>
      <c r="C603" s="151"/>
      <c r="D603" s="151"/>
      <c r="E603" s="153"/>
      <c r="F603" s="153"/>
      <c r="G603" s="153"/>
      <c r="H603" s="153"/>
      <c r="I603" s="153"/>
      <c r="J603" s="153"/>
      <c r="K603" s="153"/>
      <c r="L603" s="153"/>
      <c r="M603" s="153"/>
      <c r="N603" s="153"/>
      <c r="O603" s="153"/>
      <c r="P603" s="153"/>
      <c r="Q603" s="153"/>
    </row>
    <row r="604" spans="2:17" x14ac:dyDescent="0.25">
      <c r="B604" s="151"/>
      <c r="C604" s="151"/>
      <c r="D604" s="151"/>
      <c r="E604" s="153"/>
      <c r="F604" s="153"/>
      <c r="G604" s="153"/>
      <c r="H604" s="153"/>
      <c r="I604" s="153"/>
      <c r="J604" s="153"/>
      <c r="K604" s="153"/>
      <c r="L604" s="153"/>
      <c r="M604" s="153"/>
      <c r="N604" s="153"/>
      <c r="O604" s="153"/>
      <c r="P604" s="153"/>
      <c r="Q604" s="153"/>
    </row>
    <row r="605" spans="2:17" x14ac:dyDescent="0.25">
      <c r="B605" s="151"/>
      <c r="C605" s="151"/>
      <c r="D605" s="151"/>
      <c r="E605" s="153"/>
      <c r="F605" s="153"/>
      <c r="G605" s="153"/>
      <c r="H605" s="153"/>
      <c r="I605" s="153"/>
      <c r="J605" s="153"/>
      <c r="K605" s="153"/>
      <c r="L605" s="153"/>
      <c r="M605" s="153"/>
      <c r="N605" s="153"/>
      <c r="O605" s="153"/>
      <c r="P605" s="153"/>
      <c r="Q605" s="153"/>
    </row>
    <row r="606" spans="2:17" x14ac:dyDescent="0.25">
      <c r="B606" s="151"/>
      <c r="C606" s="151"/>
      <c r="D606" s="151"/>
      <c r="E606" s="153"/>
      <c r="F606" s="153"/>
      <c r="G606" s="153"/>
      <c r="H606" s="153"/>
      <c r="I606" s="153"/>
      <c r="J606" s="153"/>
      <c r="K606" s="153"/>
      <c r="L606" s="153"/>
      <c r="M606" s="153"/>
      <c r="N606" s="153"/>
      <c r="O606" s="153"/>
      <c r="P606" s="153"/>
      <c r="Q606" s="153"/>
    </row>
    <row r="607" spans="2:17" x14ac:dyDescent="0.25">
      <c r="B607" s="151"/>
      <c r="C607" s="151"/>
      <c r="D607" s="151"/>
      <c r="E607" s="153"/>
      <c r="F607" s="153"/>
      <c r="G607" s="153"/>
      <c r="H607" s="153"/>
      <c r="I607" s="153"/>
      <c r="J607" s="153"/>
      <c r="K607" s="153"/>
      <c r="L607" s="153"/>
      <c r="M607" s="153"/>
      <c r="N607" s="153"/>
      <c r="O607" s="153"/>
      <c r="P607" s="153"/>
      <c r="Q607" s="153"/>
    </row>
    <row r="608" spans="2:17" x14ac:dyDescent="0.25">
      <c r="B608" s="151"/>
      <c r="C608" s="151"/>
      <c r="D608" s="151"/>
      <c r="E608" s="153"/>
      <c r="F608" s="153"/>
      <c r="G608" s="153"/>
      <c r="H608" s="153"/>
      <c r="I608" s="153"/>
      <c r="J608" s="153"/>
      <c r="K608" s="153"/>
      <c r="L608" s="153"/>
      <c r="M608" s="153"/>
      <c r="N608" s="153"/>
      <c r="O608" s="153"/>
      <c r="P608" s="153"/>
      <c r="Q608" s="153"/>
    </row>
    <row r="609" spans="2:17" x14ac:dyDescent="0.25">
      <c r="B609" s="151"/>
      <c r="C609" s="151"/>
      <c r="D609" s="151"/>
      <c r="E609" s="153"/>
      <c r="F609" s="153"/>
      <c r="G609" s="153"/>
      <c r="H609" s="153"/>
      <c r="I609" s="153"/>
      <c r="J609" s="153"/>
      <c r="K609" s="153"/>
      <c r="L609" s="153"/>
      <c r="M609" s="153"/>
      <c r="N609" s="153"/>
      <c r="O609" s="153"/>
      <c r="P609" s="153"/>
      <c r="Q609" s="153"/>
    </row>
    <row r="610" spans="2:17" x14ac:dyDescent="0.25">
      <c r="B610" s="151"/>
      <c r="C610" s="151"/>
      <c r="D610" s="151"/>
      <c r="E610" s="153"/>
      <c r="F610" s="153"/>
      <c r="G610" s="153"/>
      <c r="H610" s="153"/>
      <c r="I610" s="153"/>
      <c r="J610" s="153"/>
      <c r="K610" s="153"/>
      <c r="L610" s="153"/>
      <c r="M610" s="153"/>
      <c r="N610" s="153"/>
      <c r="O610" s="153"/>
      <c r="P610" s="153"/>
      <c r="Q610" s="153"/>
    </row>
    <row r="611" spans="2:17" x14ac:dyDescent="0.25">
      <c r="B611" s="151"/>
      <c r="C611" s="151"/>
      <c r="D611" s="151"/>
      <c r="E611" s="153"/>
      <c r="F611" s="153"/>
      <c r="G611" s="153"/>
      <c r="H611" s="153"/>
      <c r="I611" s="153"/>
      <c r="J611" s="153"/>
      <c r="K611" s="153"/>
      <c r="L611" s="153"/>
      <c r="M611" s="153"/>
      <c r="N611" s="153"/>
      <c r="O611" s="153"/>
      <c r="P611" s="153"/>
      <c r="Q611" s="153"/>
    </row>
    <row r="612" spans="2:17" x14ac:dyDescent="0.25">
      <c r="B612" s="151"/>
      <c r="C612" s="151"/>
      <c r="D612" s="151"/>
      <c r="E612" s="153"/>
      <c r="F612" s="153"/>
      <c r="G612" s="153"/>
      <c r="H612" s="153"/>
      <c r="I612" s="153"/>
      <c r="J612" s="153"/>
      <c r="K612" s="153"/>
      <c r="L612" s="153"/>
      <c r="M612" s="153"/>
      <c r="N612" s="153"/>
      <c r="O612" s="153"/>
      <c r="P612" s="153"/>
      <c r="Q612" s="153"/>
    </row>
    <row r="613" spans="2:17" x14ac:dyDescent="0.25">
      <c r="B613" s="151"/>
      <c r="C613" s="151"/>
      <c r="D613" s="151"/>
      <c r="E613" s="153"/>
      <c r="F613" s="153"/>
      <c r="G613" s="153"/>
      <c r="H613" s="153"/>
      <c r="I613" s="153"/>
      <c r="J613" s="153"/>
      <c r="K613" s="153"/>
      <c r="L613" s="153"/>
      <c r="M613" s="153"/>
      <c r="N613" s="153"/>
      <c r="O613" s="153"/>
      <c r="P613" s="153"/>
      <c r="Q613" s="153"/>
    </row>
    <row r="614" spans="2:17" x14ac:dyDescent="0.25">
      <c r="B614" s="151"/>
      <c r="C614" s="151"/>
      <c r="D614" s="151"/>
      <c r="E614" s="153"/>
      <c r="F614" s="153"/>
      <c r="G614" s="153"/>
      <c r="H614" s="153"/>
      <c r="I614" s="153"/>
      <c r="J614" s="153"/>
      <c r="K614" s="153"/>
      <c r="L614" s="153"/>
      <c r="M614" s="153"/>
      <c r="N614" s="153"/>
      <c r="O614" s="153"/>
      <c r="P614" s="153"/>
      <c r="Q614" s="153"/>
    </row>
    <row r="615" spans="2:17" x14ac:dyDescent="0.25">
      <c r="B615" s="151"/>
      <c r="C615" s="151"/>
      <c r="D615" s="151"/>
      <c r="E615" s="153"/>
      <c r="F615" s="153"/>
      <c r="G615" s="153"/>
      <c r="H615" s="153"/>
      <c r="I615" s="153"/>
      <c r="J615" s="153"/>
      <c r="K615" s="153"/>
      <c r="L615" s="153"/>
      <c r="M615" s="153"/>
      <c r="N615" s="153"/>
      <c r="O615" s="153"/>
      <c r="P615" s="153"/>
      <c r="Q615" s="153"/>
    </row>
    <row r="616" spans="2:17" x14ac:dyDescent="0.25">
      <c r="B616" s="151"/>
      <c r="C616" s="151"/>
      <c r="D616" s="151"/>
      <c r="E616" s="153"/>
      <c r="F616" s="153"/>
      <c r="G616" s="153"/>
      <c r="H616" s="153"/>
      <c r="I616" s="153"/>
      <c r="J616" s="153"/>
      <c r="K616" s="153"/>
      <c r="L616" s="153"/>
      <c r="M616" s="153"/>
      <c r="N616" s="153"/>
      <c r="O616" s="153"/>
      <c r="P616" s="153"/>
      <c r="Q616" s="153"/>
    </row>
    <row r="617" spans="2:17" x14ac:dyDescent="0.25">
      <c r="B617" s="151"/>
      <c r="C617" s="151"/>
      <c r="D617" s="151"/>
      <c r="E617" s="153"/>
      <c r="F617" s="153"/>
      <c r="G617" s="153"/>
      <c r="H617" s="153"/>
      <c r="I617" s="153"/>
      <c r="J617" s="153"/>
      <c r="K617" s="153"/>
      <c r="L617" s="153"/>
      <c r="M617" s="153"/>
      <c r="N617" s="153"/>
      <c r="O617" s="153"/>
      <c r="P617" s="153"/>
      <c r="Q617" s="153"/>
    </row>
    <row r="618" spans="2:17" x14ac:dyDescent="0.25">
      <c r="B618" s="151"/>
      <c r="C618" s="151"/>
      <c r="D618" s="151"/>
      <c r="E618" s="153"/>
      <c r="F618" s="153"/>
      <c r="G618" s="153"/>
      <c r="H618" s="153"/>
      <c r="I618" s="153"/>
      <c r="J618" s="153"/>
      <c r="K618" s="153"/>
      <c r="L618" s="153"/>
      <c r="M618" s="153"/>
      <c r="N618" s="153"/>
      <c r="O618" s="153"/>
      <c r="P618" s="153"/>
      <c r="Q618" s="153"/>
    </row>
    <row r="619" spans="2:17" x14ac:dyDescent="0.25">
      <c r="B619" s="151"/>
      <c r="C619" s="151"/>
      <c r="D619" s="151"/>
      <c r="E619" s="153"/>
      <c r="F619" s="153"/>
      <c r="G619" s="153"/>
      <c r="H619" s="153"/>
      <c r="I619" s="153"/>
      <c r="J619" s="153"/>
      <c r="K619" s="153"/>
      <c r="L619" s="153"/>
      <c r="M619" s="153"/>
      <c r="N619" s="153"/>
      <c r="O619" s="153"/>
      <c r="P619" s="153"/>
      <c r="Q619" s="153"/>
    </row>
    <row r="620" spans="2:17" x14ac:dyDescent="0.25">
      <c r="B620" s="151"/>
      <c r="C620" s="151"/>
      <c r="D620" s="151"/>
      <c r="E620" s="153"/>
      <c r="F620" s="153"/>
      <c r="G620" s="153"/>
      <c r="H620" s="153"/>
      <c r="I620" s="153"/>
      <c r="J620" s="153"/>
      <c r="K620" s="153"/>
      <c r="L620" s="153"/>
      <c r="M620" s="153"/>
      <c r="N620" s="153"/>
      <c r="O620" s="153"/>
      <c r="P620" s="153"/>
      <c r="Q620" s="153"/>
    </row>
    <row r="621" spans="2:17" x14ac:dyDescent="0.25">
      <c r="B621" s="151"/>
      <c r="C621" s="151"/>
      <c r="D621" s="151"/>
      <c r="E621" s="153"/>
      <c r="F621" s="153"/>
      <c r="G621" s="153"/>
      <c r="H621" s="153"/>
      <c r="I621" s="153"/>
      <c r="J621" s="153"/>
      <c r="K621" s="153"/>
      <c r="L621" s="153"/>
      <c r="M621" s="153"/>
      <c r="N621" s="153"/>
      <c r="O621" s="153"/>
      <c r="P621" s="153"/>
      <c r="Q621" s="153"/>
    </row>
    <row r="622" spans="2:17" x14ac:dyDescent="0.25">
      <c r="B622" s="151"/>
      <c r="C622" s="151"/>
      <c r="D622" s="151"/>
      <c r="E622" s="153"/>
      <c r="F622" s="153"/>
      <c r="G622" s="153"/>
      <c r="H622" s="153"/>
      <c r="I622" s="153"/>
      <c r="J622" s="153"/>
      <c r="K622" s="153"/>
      <c r="L622" s="153"/>
      <c r="M622" s="153"/>
      <c r="N622" s="153"/>
      <c r="O622" s="153"/>
      <c r="P622" s="153"/>
      <c r="Q622" s="153"/>
    </row>
    <row r="623" spans="2:17" x14ac:dyDescent="0.25">
      <c r="B623" s="151"/>
      <c r="C623" s="151"/>
      <c r="D623" s="151"/>
      <c r="E623" s="153"/>
      <c r="F623" s="153"/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  <c r="Q623" s="153"/>
    </row>
    <row r="624" spans="2:17" x14ac:dyDescent="0.25">
      <c r="B624" s="151"/>
      <c r="C624" s="151"/>
      <c r="D624" s="151"/>
      <c r="E624" s="153"/>
      <c r="F624" s="153"/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  <c r="Q624" s="153"/>
    </row>
    <row r="625" spans="2:17" x14ac:dyDescent="0.25">
      <c r="B625" s="151"/>
      <c r="C625" s="151"/>
      <c r="D625" s="151"/>
      <c r="E625" s="153"/>
      <c r="F625" s="153"/>
      <c r="G625" s="153"/>
      <c r="H625" s="153"/>
      <c r="I625" s="153"/>
      <c r="J625" s="153"/>
      <c r="K625" s="153"/>
      <c r="L625" s="153"/>
      <c r="M625" s="153"/>
      <c r="N625" s="153"/>
      <c r="O625" s="153"/>
      <c r="P625" s="153"/>
      <c r="Q625" s="153"/>
    </row>
    <row r="626" spans="2:17" x14ac:dyDescent="0.25">
      <c r="B626" s="151"/>
      <c r="C626" s="151"/>
      <c r="D626" s="151"/>
      <c r="E626" s="153"/>
      <c r="F626" s="153"/>
      <c r="G626" s="153"/>
      <c r="H626" s="153"/>
      <c r="I626" s="153"/>
      <c r="J626" s="153"/>
      <c r="K626" s="153"/>
      <c r="L626" s="153"/>
      <c r="M626" s="153"/>
      <c r="N626" s="153"/>
      <c r="O626" s="153"/>
      <c r="P626" s="153"/>
      <c r="Q626" s="153"/>
    </row>
    <row r="627" spans="2:17" x14ac:dyDescent="0.25">
      <c r="B627" s="151"/>
      <c r="C627" s="151"/>
      <c r="D627" s="151"/>
      <c r="E627" s="153"/>
      <c r="F627" s="153"/>
      <c r="G627" s="153"/>
      <c r="H627" s="153"/>
      <c r="I627" s="153"/>
      <c r="J627" s="153"/>
      <c r="K627" s="153"/>
      <c r="L627" s="153"/>
      <c r="M627" s="153"/>
      <c r="N627" s="153"/>
      <c r="O627" s="153"/>
      <c r="P627" s="153"/>
      <c r="Q627" s="153"/>
    </row>
    <row r="628" spans="2:17" x14ac:dyDescent="0.25">
      <c r="B628" s="151"/>
      <c r="C628" s="151"/>
      <c r="D628" s="151"/>
      <c r="E628" s="153"/>
      <c r="F628" s="153"/>
      <c r="G628" s="153"/>
      <c r="H628" s="153"/>
      <c r="I628" s="153"/>
      <c r="J628" s="153"/>
      <c r="K628" s="153"/>
      <c r="L628" s="153"/>
      <c r="M628" s="153"/>
      <c r="N628" s="153"/>
      <c r="O628" s="153"/>
      <c r="P628" s="153"/>
      <c r="Q628" s="153"/>
    </row>
    <row r="629" spans="2:17" x14ac:dyDescent="0.25">
      <c r="B629" s="151"/>
      <c r="C629" s="151"/>
      <c r="D629" s="151"/>
      <c r="E629" s="153"/>
      <c r="F629" s="153"/>
      <c r="G629" s="153"/>
      <c r="H629" s="153"/>
      <c r="I629" s="153"/>
      <c r="J629" s="153"/>
      <c r="K629" s="153"/>
      <c r="L629" s="153"/>
      <c r="M629" s="153"/>
      <c r="N629" s="153"/>
      <c r="O629" s="153"/>
      <c r="P629" s="153"/>
      <c r="Q629" s="153"/>
    </row>
    <row r="630" spans="2:17" x14ac:dyDescent="0.25">
      <c r="B630" s="151"/>
      <c r="C630" s="151"/>
      <c r="D630" s="151"/>
      <c r="E630" s="153"/>
      <c r="F630" s="153"/>
      <c r="G630" s="153"/>
      <c r="H630" s="153"/>
      <c r="I630" s="153"/>
      <c r="J630" s="153"/>
      <c r="K630" s="153"/>
      <c r="L630" s="153"/>
      <c r="M630" s="153"/>
      <c r="N630" s="153"/>
      <c r="O630" s="153"/>
      <c r="P630" s="153"/>
      <c r="Q630" s="153"/>
    </row>
    <row r="631" spans="2:17" x14ac:dyDescent="0.25">
      <c r="B631" s="151"/>
      <c r="C631" s="151"/>
      <c r="D631" s="151"/>
      <c r="E631" s="153"/>
      <c r="F631" s="153"/>
      <c r="G631" s="153"/>
      <c r="H631" s="153"/>
      <c r="I631" s="153"/>
      <c r="J631" s="153"/>
      <c r="K631" s="153"/>
      <c r="L631" s="153"/>
      <c r="M631" s="153"/>
      <c r="N631" s="153"/>
      <c r="O631" s="153"/>
      <c r="P631" s="153"/>
      <c r="Q631" s="153"/>
    </row>
    <row r="632" spans="2:17" x14ac:dyDescent="0.25">
      <c r="B632" s="151"/>
      <c r="C632" s="151"/>
      <c r="D632" s="151"/>
      <c r="E632" s="153"/>
      <c r="F632" s="153"/>
      <c r="G632" s="153"/>
      <c r="H632" s="153"/>
      <c r="I632" s="153"/>
      <c r="J632" s="153"/>
      <c r="K632" s="153"/>
      <c r="L632" s="153"/>
      <c r="M632" s="153"/>
      <c r="N632" s="153"/>
      <c r="O632" s="153"/>
      <c r="P632" s="153"/>
      <c r="Q632" s="153"/>
    </row>
    <row r="633" spans="2:17" x14ac:dyDescent="0.25">
      <c r="B633" s="151"/>
      <c r="C633" s="151"/>
      <c r="D633" s="151"/>
      <c r="E633" s="153"/>
      <c r="F633" s="153"/>
      <c r="G633" s="153"/>
      <c r="H633" s="153"/>
      <c r="I633" s="153"/>
      <c r="J633" s="153"/>
      <c r="K633" s="153"/>
      <c r="L633" s="153"/>
      <c r="M633" s="153"/>
      <c r="N633" s="153"/>
      <c r="O633" s="153"/>
      <c r="P633" s="153"/>
      <c r="Q633" s="153"/>
    </row>
    <row r="634" spans="2:17" x14ac:dyDescent="0.25">
      <c r="B634" s="151"/>
      <c r="C634" s="151"/>
      <c r="D634" s="151"/>
      <c r="E634" s="153"/>
      <c r="F634" s="153"/>
      <c r="G634" s="153"/>
      <c r="H634" s="153"/>
      <c r="I634" s="153"/>
      <c r="J634" s="153"/>
      <c r="K634" s="153"/>
      <c r="L634" s="153"/>
      <c r="M634" s="153"/>
      <c r="N634" s="153"/>
      <c r="O634" s="153"/>
      <c r="P634" s="153"/>
      <c r="Q634" s="153"/>
    </row>
    <row r="635" spans="2:17" x14ac:dyDescent="0.25">
      <c r="B635" s="151"/>
      <c r="C635" s="151"/>
      <c r="D635" s="151"/>
      <c r="E635" s="153"/>
      <c r="F635" s="153"/>
      <c r="G635" s="153"/>
      <c r="H635" s="153"/>
      <c r="I635" s="153"/>
      <c r="J635" s="153"/>
      <c r="K635" s="153"/>
      <c r="L635" s="153"/>
      <c r="M635" s="153"/>
      <c r="N635" s="153"/>
      <c r="O635" s="153"/>
      <c r="P635" s="153"/>
      <c r="Q635" s="153"/>
    </row>
    <row r="636" spans="2:17" x14ac:dyDescent="0.25">
      <c r="B636" s="151"/>
      <c r="C636" s="151"/>
      <c r="D636" s="151"/>
      <c r="E636" s="153"/>
      <c r="F636" s="153"/>
      <c r="G636" s="153"/>
      <c r="H636" s="153"/>
      <c r="I636" s="153"/>
      <c r="J636" s="153"/>
      <c r="K636" s="153"/>
      <c r="L636" s="153"/>
      <c r="M636" s="153"/>
      <c r="N636" s="153"/>
      <c r="O636" s="153"/>
      <c r="P636" s="153"/>
      <c r="Q636" s="153"/>
    </row>
    <row r="637" spans="2:17" x14ac:dyDescent="0.25">
      <c r="B637" s="151"/>
      <c r="C637" s="151"/>
      <c r="D637" s="151"/>
      <c r="E637" s="153"/>
      <c r="F637" s="153"/>
      <c r="G637" s="153"/>
      <c r="H637" s="153"/>
      <c r="I637" s="153"/>
      <c r="J637" s="153"/>
      <c r="K637" s="153"/>
      <c r="L637" s="153"/>
      <c r="M637" s="153"/>
      <c r="N637" s="153"/>
      <c r="O637" s="153"/>
      <c r="P637" s="153"/>
      <c r="Q637" s="153"/>
    </row>
    <row r="638" spans="2:17" x14ac:dyDescent="0.25">
      <c r="B638" s="151"/>
      <c r="C638" s="151"/>
      <c r="D638" s="151"/>
      <c r="E638" s="153"/>
      <c r="F638" s="153"/>
      <c r="G638" s="153"/>
      <c r="H638" s="153"/>
      <c r="I638" s="153"/>
      <c r="J638" s="153"/>
      <c r="K638" s="153"/>
      <c r="L638" s="153"/>
      <c r="M638" s="153"/>
      <c r="N638" s="153"/>
      <c r="O638" s="153"/>
      <c r="P638" s="153"/>
      <c r="Q638" s="153"/>
    </row>
    <row r="639" spans="2:17" x14ac:dyDescent="0.25">
      <c r="B639" s="151"/>
      <c r="C639" s="151"/>
      <c r="D639" s="151"/>
      <c r="E639" s="153"/>
      <c r="F639" s="153"/>
      <c r="G639" s="153"/>
      <c r="H639" s="153"/>
      <c r="I639" s="153"/>
      <c r="J639" s="153"/>
      <c r="K639" s="153"/>
      <c r="L639" s="153"/>
      <c r="M639" s="153"/>
      <c r="N639" s="153"/>
      <c r="O639" s="153"/>
      <c r="P639" s="153"/>
      <c r="Q639" s="153"/>
    </row>
    <row r="640" spans="2:17" x14ac:dyDescent="0.25">
      <c r="B640" s="151"/>
      <c r="C640" s="151"/>
      <c r="D640" s="151"/>
      <c r="E640" s="153"/>
      <c r="F640" s="153"/>
      <c r="G640" s="153"/>
      <c r="H640" s="153"/>
      <c r="I640" s="153"/>
      <c r="J640" s="153"/>
      <c r="K640" s="153"/>
      <c r="L640" s="153"/>
      <c r="M640" s="153"/>
      <c r="N640" s="153"/>
      <c r="O640" s="153"/>
      <c r="P640" s="153"/>
      <c r="Q640" s="153"/>
    </row>
    <row r="641" spans="2:17" x14ac:dyDescent="0.25">
      <c r="B641" s="151"/>
      <c r="C641" s="151"/>
      <c r="D641" s="151"/>
      <c r="E641" s="153"/>
      <c r="F641" s="153"/>
      <c r="G641" s="153"/>
      <c r="H641" s="153"/>
      <c r="I641" s="153"/>
      <c r="J641" s="153"/>
      <c r="K641" s="153"/>
      <c r="L641" s="153"/>
      <c r="M641" s="153"/>
      <c r="N641" s="153"/>
      <c r="O641" s="153"/>
      <c r="P641" s="153"/>
      <c r="Q641" s="153"/>
    </row>
    <row r="642" spans="2:17" x14ac:dyDescent="0.25">
      <c r="B642" s="151"/>
      <c r="C642" s="151"/>
      <c r="D642" s="151"/>
      <c r="E642" s="153"/>
      <c r="F642" s="153"/>
      <c r="G642" s="153"/>
      <c r="H642" s="153"/>
      <c r="I642" s="153"/>
      <c r="J642" s="153"/>
      <c r="K642" s="153"/>
      <c r="L642" s="153"/>
      <c r="M642" s="153"/>
      <c r="N642" s="153"/>
      <c r="O642" s="153"/>
      <c r="P642" s="153"/>
      <c r="Q642" s="153"/>
    </row>
    <row r="643" spans="2:17" x14ac:dyDescent="0.25">
      <c r="B643" s="151"/>
      <c r="C643" s="151"/>
      <c r="D643" s="151"/>
      <c r="E643" s="153"/>
      <c r="F643" s="153"/>
      <c r="G643" s="153"/>
      <c r="H643" s="153"/>
      <c r="I643" s="153"/>
      <c r="J643" s="153"/>
      <c r="K643" s="153"/>
      <c r="L643" s="153"/>
      <c r="M643" s="153"/>
      <c r="N643" s="153"/>
      <c r="O643" s="153"/>
      <c r="P643" s="153"/>
      <c r="Q643" s="153"/>
    </row>
    <row r="644" spans="2:17" x14ac:dyDescent="0.25">
      <c r="B644" s="151"/>
      <c r="C644" s="151"/>
      <c r="D644" s="151"/>
      <c r="E644" s="153"/>
      <c r="F644" s="153"/>
      <c r="G644" s="153"/>
      <c r="H644" s="153"/>
      <c r="I644" s="153"/>
      <c r="J644" s="153"/>
      <c r="K644" s="153"/>
      <c r="L644" s="153"/>
      <c r="M644" s="153"/>
      <c r="N644" s="153"/>
      <c r="O644" s="153"/>
      <c r="P644" s="153"/>
      <c r="Q644" s="153"/>
    </row>
    <row r="645" spans="2:17" x14ac:dyDescent="0.25">
      <c r="B645" s="151"/>
      <c r="C645" s="151"/>
      <c r="D645" s="151"/>
      <c r="E645" s="153"/>
      <c r="F645" s="153"/>
      <c r="G645" s="153"/>
      <c r="H645" s="153"/>
      <c r="I645" s="153"/>
      <c r="J645" s="153"/>
      <c r="K645" s="153"/>
      <c r="L645" s="153"/>
      <c r="M645" s="153"/>
      <c r="N645" s="153"/>
      <c r="O645" s="153"/>
      <c r="P645" s="153"/>
      <c r="Q645" s="153"/>
    </row>
    <row r="646" spans="2:17" x14ac:dyDescent="0.25">
      <c r="B646" s="151"/>
      <c r="C646" s="151"/>
      <c r="D646" s="151"/>
      <c r="E646" s="153"/>
      <c r="F646" s="153"/>
      <c r="G646" s="153"/>
      <c r="H646" s="153"/>
      <c r="I646" s="153"/>
      <c r="J646" s="153"/>
      <c r="K646" s="153"/>
      <c r="L646" s="153"/>
      <c r="M646" s="153"/>
      <c r="N646" s="153"/>
      <c r="O646" s="153"/>
      <c r="P646" s="153"/>
      <c r="Q646" s="153"/>
    </row>
    <row r="647" spans="2:17" x14ac:dyDescent="0.25">
      <c r="B647" s="151"/>
      <c r="C647" s="151"/>
      <c r="D647" s="151"/>
      <c r="E647" s="153"/>
      <c r="F647" s="153"/>
      <c r="G647" s="153"/>
      <c r="H647" s="153"/>
      <c r="I647" s="153"/>
      <c r="J647" s="153"/>
      <c r="K647" s="153"/>
      <c r="L647" s="153"/>
      <c r="M647" s="153"/>
      <c r="N647" s="153"/>
      <c r="O647" s="153"/>
      <c r="P647" s="153"/>
      <c r="Q647" s="153"/>
    </row>
    <row r="648" spans="2:17" x14ac:dyDescent="0.25">
      <c r="B648" s="151"/>
      <c r="C648" s="151"/>
      <c r="D648" s="151"/>
      <c r="E648" s="153"/>
      <c r="F648" s="153"/>
      <c r="G648" s="153"/>
      <c r="H648" s="153"/>
      <c r="I648" s="153"/>
      <c r="J648" s="153"/>
      <c r="K648" s="153"/>
      <c r="L648" s="153"/>
      <c r="M648" s="153"/>
      <c r="N648" s="153"/>
      <c r="O648" s="153"/>
      <c r="P648" s="153"/>
      <c r="Q648" s="153"/>
    </row>
    <row r="649" spans="2:17" x14ac:dyDescent="0.25">
      <c r="B649" s="151"/>
      <c r="C649" s="151"/>
      <c r="D649" s="151"/>
      <c r="E649" s="153"/>
      <c r="F649" s="153"/>
      <c r="G649" s="153"/>
      <c r="H649" s="153"/>
      <c r="I649" s="153"/>
      <c r="J649" s="153"/>
      <c r="K649" s="153"/>
      <c r="L649" s="153"/>
      <c r="M649" s="153"/>
      <c r="N649" s="153"/>
      <c r="O649" s="153"/>
      <c r="P649" s="153"/>
      <c r="Q649" s="153"/>
    </row>
    <row r="650" spans="2:17" x14ac:dyDescent="0.25">
      <c r="B650" s="151"/>
      <c r="C650" s="151"/>
      <c r="D650" s="151"/>
      <c r="E650" s="153"/>
      <c r="F650" s="153"/>
      <c r="G650" s="153"/>
      <c r="H650" s="153"/>
      <c r="I650" s="153"/>
      <c r="J650" s="153"/>
      <c r="K650" s="153"/>
      <c r="L650" s="153"/>
      <c r="M650" s="153"/>
      <c r="N650" s="153"/>
      <c r="O650" s="153"/>
      <c r="P650" s="153"/>
      <c r="Q650" s="153"/>
    </row>
    <row r="651" spans="2:17" x14ac:dyDescent="0.25">
      <c r="B651" s="151"/>
      <c r="C651" s="151"/>
      <c r="D651" s="151"/>
      <c r="E651" s="153"/>
      <c r="F651" s="153"/>
      <c r="G651" s="153"/>
      <c r="H651" s="153"/>
      <c r="I651" s="153"/>
      <c r="J651" s="153"/>
      <c r="K651" s="153"/>
      <c r="L651" s="153"/>
      <c r="M651" s="153"/>
      <c r="N651" s="153"/>
      <c r="O651" s="153"/>
      <c r="P651" s="153"/>
      <c r="Q651" s="153"/>
    </row>
    <row r="652" spans="2:17" x14ac:dyDescent="0.25">
      <c r="B652" s="151"/>
      <c r="C652" s="151"/>
      <c r="D652" s="151"/>
      <c r="E652" s="153"/>
      <c r="F652" s="153"/>
      <c r="G652" s="153"/>
      <c r="H652" s="153"/>
      <c r="I652" s="153"/>
      <c r="J652" s="153"/>
      <c r="K652" s="153"/>
      <c r="L652" s="153"/>
      <c r="M652" s="153"/>
      <c r="N652" s="153"/>
      <c r="O652" s="153"/>
      <c r="P652" s="153"/>
      <c r="Q652" s="153"/>
    </row>
    <row r="653" spans="2:17" x14ac:dyDescent="0.25">
      <c r="B653" s="151"/>
      <c r="C653" s="151"/>
      <c r="D653" s="151"/>
      <c r="E653" s="153"/>
      <c r="F653" s="153"/>
      <c r="G653" s="153"/>
      <c r="H653" s="153"/>
      <c r="I653" s="153"/>
      <c r="J653" s="153"/>
      <c r="K653" s="153"/>
      <c r="L653" s="153"/>
      <c r="M653" s="153"/>
      <c r="N653" s="153"/>
      <c r="O653" s="153"/>
      <c r="P653" s="153"/>
      <c r="Q653" s="153"/>
    </row>
    <row r="654" spans="2:17" x14ac:dyDescent="0.25">
      <c r="B654" s="151"/>
      <c r="C654" s="151"/>
      <c r="D654" s="151"/>
      <c r="E654" s="153"/>
      <c r="F654" s="153"/>
      <c r="G654" s="153"/>
      <c r="H654" s="153"/>
      <c r="I654" s="153"/>
      <c r="J654" s="153"/>
      <c r="K654" s="153"/>
      <c r="L654" s="153"/>
      <c r="M654" s="153"/>
      <c r="N654" s="153"/>
      <c r="O654" s="153"/>
      <c r="P654" s="153"/>
      <c r="Q654" s="153"/>
    </row>
    <row r="655" spans="2:17" x14ac:dyDescent="0.25">
      <c r="B655" s="151"/>
      <c r="C655" s="151"/>
      <c r="D655" s="151"/>
      <c r="E655" s="153"/>
      <c r="F655" s="153"/>
      <c r="G655" s="153"/>
      <c r="H655" s="153"/>
      <c r="I655" s="153"/>
      <c r="J655" s="153"/>
      <c r="K655" s="153"/>
      <c r="L655" s="153"/>
      <c r="M655" s="153"/>
      <c r="N655" s="153"/>
      <c r="O655" s="153"/>
      <c r="P655" s="153"/>
      <c r="Q655" s="153"/>
    </row>
    <row r="656" spans="2:17" x14ac:dyDescent="0.25">
      <c r="B656" s="151"/>
      <c r="C656" s="151"/>
      <c r="D656" s="151"/>
      <c r="E656" s="153"/>
      <c r="F656" s="153"/>
      <c r="G656" s="153"/>
      <c r="H656" s="153"/>
      <c r="I656" s="153"/>
      <c r="J656" s="153"/>
      <c r="K656" s="153"/>
      <c r="L656" s="153"/>
      <c r="M656" s="153"/>
      <c r="N656" s="153"/>
      <c r="O656" s="153"/>
      <c r="P656" s="153"/>
      <c r="Q656" s="153"/>
    </row>
    <row r="657" spans="2:17" x14ac:dyDescent="0.25">
      <c r="B657" s="151"/>
      <c r="C657" s="151"/>
      <c r="D657" s="151"/>
      <c r="E657" s="153"/>
      <c r="F657" s="153"/>
      <c r="G657" s="153"/>
      <c r="H657" s="153"/>
      <c r="I657" s="153"/>
      <c r="J657" s="153"/>
      <c r="K657" s="153"/>
      <c r="L657" s="153"/>
      <c r="M657" s="153"/>
      <c r="N657" s="153"/>
      <c r="O657" s="153"/>
      <c r="P657" s="153"/>
      <c r="Q657" s="153"/>
    </row>
    <row r="658" spans="2:17" x14ac:dyDescent="0.25">
      <c r="B658" s="151"/>
      <c r="C658" s="151"/>
      <c r="D658" s="151"/>
      <c r="E658" s="153"/>
      <c r="F658" s="153"/>
      <c r="G658" s="153"/>
      <c r="H658" s="153"/>
      <c r="I658" s="153"/>
      <c r="J658" s="153"/>
      <c r="K658" s="153"/>
      <c r="L658" s="153"/>
      <c r="M658" s="153"/>
      <c r="N658" s="153"/>
      <c r="O658" s="153"/>
      <c r="P658" s="153"/>
      <c r="Q658" s="153"/>
    </row>
    <row r="659" spans="2:17" x14ac:dyDescent="0.25">
      <c r="B659" s="151"/>
      <c r="C659" s="151"/>
      <c r="D659" s="151"/>
      <c r="E659" s="153"/>
      <c r="F659" s="153"/>
      <c r="G659" s="153"/>
      <c r="H659" s="153"/>
      <c r="I659" s="153"/>
      <c r="J659" s="153"/>
      <c r="K659" s="153"/>
      <c r="L659" s="153"/>
      <c r="M659" s="153"/>
      <c r="N659" s="153"/>
      <c r="O659" s="153"/>
      <c r="P659" s="153"/>
      <c r="Q659" s="153"/>
    </row>
    <row r="660" spans="2:17" x14ac:dyDescent="0.25">
      <c r="B660" s="151"/>
      <c r="C660" s="151"/>
      <c r="D660" s="151"/>
      <c r="E660" s="153"/>
      <c r="F660" s="153"/>
      <c r="G660" s="153"/>
      <c r="H660" s="153"/>
      <c r="I660" s="153"/>
      <c r="J660" s="153"/>
      <c r="K660" s="153"/>
      <c r="L660" s="153"/>
      <c r="M660" s="153"/>
      <c r="N660" s="153"/>
      <c r="O660" s="153"/>
      <c r="P660" s="153"/>
      <c r="Q660" s="153"/>
    </row>
    <row r="661" spans="2:17" x14ac:dyDescent="0.25">
      <c r="B661" s="151"/>
      <c r="C661" s="151"/>
      <c r="D661" s="151"/>
      <c r="E661" s="153"/>
      <c r="F661" s="153"/>
      <c r="G661" s="153"/>
      <c r="H661" s="153"/>
      <c r="I661" s="153"/>
      <c r="J661" s="153"/>
      <c r="K661" s="153"/>
      <c r="L661" s="153"/>
      <c r="M661" s="153"/>
      <c r="N661" s="153"/>
      <c r="O661" s="153"/>
      <c r="P661" s="153"/>
      <c r="Q661" s="153"/>
    </row>
    <row r="662" spans="2:17" x14ac:dyDescent="0.25">
      <c r="B662" s="151"/>
      <c r="C662" s="151"/>
      <c r="D662" s="151"/>
      <c r="E662" s="153"/>
      <c r="F662" s="153"/>
      <c r="G662" s="153"/>
      <c r="H662" s="153"/>
      <c r="I662" s="153"/>
      <c r="J662" s="153"/>
      <c r="K662" s="153"/>
      <c r="L662" s="153"/>
      <c r="M662" s="153"/>
      <c r="N662" s="153"/>
      <c r="O662" s="153"/>
      <c r="P662" s="153"/>
      <c r="Q662" s="153"/>
    </row>
    <row r="663" spans="2:17" x14ac:dyDescent="0.25">
      <c r="B663" s="151"/>
      <c r="C663" s="151"/>
      <c r="D663" s="151"/>
      <c r="E663" s="153"/>
      <c r="F663" s="153"/>
      <c r="G663" s="153"/>
      <c r="H663" s="153"/>
      <c r="I663" s="153"/>
      <c r="J663" s="153"/>
      <c r="K663" s="153"/>
      <c r="L663" s="153"/>
      <c r="M663" s="153"/>
      <c r="N663" s="153"/>
      <c r="O663" s="153"/>
      <c r="P663" s="153"/>
      <c r="Q663" s="153"/>
    </row>
    <row r="664" spans="2:17" x14ac:dyDescent="0.25">
      <c r="B664" s="151"/>
      <c r="C664" s="151"/>
      <c r="D664" s="151"/>
      <c r="E664" s="153"/>
      <c r="F664" s="153"/>
      <c r="G664" s="153"/>
      <c r="H664" s="153"/>
      <c r="I664" s="153"/>
      <c r="J664" s="153"/>
      <c r="K664" s="153"/>
      <c r="L664" s="153"/>
      <c r="M664" s="153"/>
      <c r="N664" s="153"/>
      <c r="O664" s="153"/>
      <c r="P664" s="153"/>
      <c r="Q664" s="153"/>
    </row>
    <row r="665" spans="2:17" x14ac:dyDescent="0.25">
      <c r="B665" s="151"/>
      <c r="C665" s="151"/>
      <c r="D665" s="151"/>
      <c r="E665" s="153"/>
      <c r="F665" s="153"/>
      <c r="G665" s="153"/>
      <c r="H665" s="153"/>
      <c r="I665" s="153"/>
      <c r="J665" s="153"/>
      <c r="K665" s="153"/>
      <c r="L665" s="153"/>
      <c r="M665" s="153"/>
      <c r="N665" s="153"/>
      <c r="O665" s="153"/>
      <c r="P665" s="153"/>
      <c r="Q665" s="153"/>
    </row>
    <row r="666" spans="2:17" x14ac:dyDescent="0.25">
      <c r="B666" s="151"/>
      <c r="C666" s="151"/>
      <c r="D666" s="151"/>
      <c r="E666" s="153"/>
      <c r="F666" s="153"/>
      <c r="G666" s="153"/>
      <c r="H666" s="153"/>
      <c r="I666" s="153"/>
      <c r="J666" s="153"/>
      <c r="K666" s="153"/>
      <c r="L666" s="153"/>
      <c r="M666" s="153"/>
      <c r="N666" s="153"/>
      <c r="O666" s="153"/>
      <c r="P666" s="153"/>
      <c r="Q666" s="153"/>
    </row>
    <row r="667" spans="2:17" x14ac:dyDescent="0.25">
      <c r="B667" s="151"/>
      <c r="C667" s="151"/>
      <c r="D667" s="151"/>
      <c r="E667" s="153"/>
      <c r="F667" s="153"/>
      <c r="G667" s="153"/>
      <c r="H667" s="153"/>
      <c r="I667" s="153"/>
      <c r="J667" s="153"/>
      <c r="K667" s="153"/>
      <c r="L667" s="153"/>
      <c r="M667" s="153"/>
      <c r="N667" s="153"/>
      <c r="O667" s="153"/>
      <c r="P667" s="153"/>
      <c r="Q667" s="153"/>
    </row>
    <row r="668" spans="2:17" x14ac:dyDescent="0.25">
      <c r="B668" s="151"/>
      <c r="C668" s="151"/>
      <c r="D668" s="151"/>
      <c r="E668" s="153"/>
      <c r="F668" s="153"/>
      <c r="G668" s="153"/>
      <c r="H668" s="153"/>
      <c r="I668" s="153"/>
      <c r="J668" s="153"/>
      <c r="K668" s="153"/>
      <c r="L668" s="153"/>
      <c r="M668" s="153"/>
      <c r="N668" s="153"/>
      <c r="O668" s="153"/>
      <c r="P668" s="153"/>
      <c r="Q668" s="153"/>
    </row>
    <row r="669" spans="2:17" x14ac:dyDescent="0.25">
      <c r="B669" s="151"/>
      <c r="C669" s="151"/>
      <c r="D669" s="151"/>
      <c r="E669" s="153"/>
      <c r="F669" s="153"/>
      <c r="G669" s="153"/>
      <c r="H669" s="153"/>
      <c r="I669" s="153"/>
      <c r="J669" s="153"/>
      <c r="K669" s="153"/>
      <c r="L669" s="153"/>
      <c r="M669" s="153"/>
      <c r="N669" s="153"/>
      <c r="O669" s="153"/>
      <c r="P669" s="153"/>
      <c r="Q669" s="153"/>
    </row>
    <row r="670" spans="2:17" x14ac:dyDescent="0.25">
      <c r="B670" s="151"/>
      <c r="C670" s="151"/>
      <c r="D670" s="151"/>
      <c r="E670" s="153"/>
      <c r="F670" s="153"/>
      <c r="G670" s="153"/>
      <c r="H670" s="153"/>
      <c r="I670" s="153"/>
      <c r="J670" s="153"/>
      <c r="K670" s="153"/>
      <c r="L670" s="153"/>
      <c r="M670" s="153"/>
      <c r="N670" s="153"/>
      <c r="O670" s="153"/>
      <c r="P670" s="153"/>
      <c r="Q670" s="153"/>
    </row>
    <row r="671" spans="2:17" x14ac:dyDescent="0.25">
      <c r="B671" s="151"/>
      <c r="C671" s="151"/>
      <c r="D671" s="151"/>
      <c r="E671" s="153"/>
      <c r="F671" s="153"/>
      <c r="G671" s="153"/>
      <c r="H671" s="153"/>
      <c r="I671" s="153"/>
      <c r="J671" s="153"/>
      <c r="K671" s="153"/>
      <c r="L671" s="153"/>
      <c r="M671" s="153"/>
      <c r="N671" s="153"/>
      <c r="O671" s="153"/>
      <c r="P671" s="153"/>
      <c r="Q671" s="153"/>
    </row>
    <row r="672" spans="2:17" x14ac:dyDescent="0.25">
      <c r="B672" s="151"/>
      <c r="C672" s="151"/>
      <c r="D672" s="151"/>
      <c r="E672" s="153"/>
      <c r="F672" s="153"/>
      <c r="G672" s="153"/>
      <c r="H672" s="153"/>
      <c r="I672" s="153"/>
      <c r="J672" s="153"/>
      <c r="K672" s="153"/>
      <c r="L672" s="153"/>
      <c r="M672" s="153"/>
      <c r="N672" s="153"/>
      <c r="O672" s="153"/>
      <c r="P672" s="153"/>
      <c r="Q672" s="153"/>
    </row>
    <row r="673" spans="2:17" x14ac:dyDescent="0.25">
      <c r="B673" s="151"/>
      <c r="C673" s="151"/>
      <c r="D673" s="151"/>
      <c r="E673" s="153"/>
      <c r="F673" s="153"/>
      <c r="G673" s="153"/>
      <c r="H673" s="153"/>
      <c r="I673" s="153"/>
      <c r="J673" s="153"/>
      <c r="K673" s="153"/>
      <c r="L673" s="153"/>
      <c r="M673" s="153"/>
      <c r="N673" s="153"/>
      <c r="O673" s="153"/>
      <c r="P673" s="153"/>
      <c r="Q673" s="153"/>
    </row>
    <row r="674" spans="2:17" x14ac:dyDescent="0.25">
      <c r="B674" s="151"/>
      <c r="C674" s="151"/>
      <c r="D674" s="151"/>
      <c r="E674" s="153"/>
      <c r="F674" s="153"/>
      <c r="G674" s="153"/>
      <c r="H674" s="153"/>
      <c r="I674" s="153"/>
      <c r="J674" s="153"/>
      <c r="K674" s="153"/>
      <c r="L674" s="153"/>
      <c r="M674" s="153"/>
      <c r="N674" s="153"/>
      <c r="O674" s="153"/>
      <c r="P674" s="153"/>
      <c r="Q674" s="153"/>
    </row>
    <row r="675" spans="2:17" x14ac:dyDescent="0.25">
      <c r="B675" s="151"/>
      <c r="C675" s="151"/>
      <c r="D675" s="151"/>
      <c r="E675" s="153"/>
      <c r="F675" s="153"/>
      <c r="G675" s="153"/>
      <c r="H675" s="153"/>
      <c r="I675" s="153"/>
      <c r="J675" s="153"/>
      <c r="K675" s="153"/>
      <c r="L675" s="153"/>
      <c r="M675" s="153"/>
      <c r="N675" s="153"/>
      <c r="O675" s="153"/>
      <c r="P675" s="153"/>
      <c r="Q675" s="153"/>
    </row>
    <row r="676" spans="2:17" x14ac:dyDescent="0.25">
      <c r="B676" s="151"/>
      <c r="C676" s="151"/>
      <c r="D676" s="151"/>
      <c r="E676" s="153"/>
      <c r="F676" s="153"/>
      <c r="G676" s="153"/>
      <c r="H676" s="153"/>
      <c r="I676" s="153"/>
      <c r="J676" s="153"/>
      <c r="K676" s="153"/>
      <c r="L676" s="153"/>
      <c r="M676" s="153"/>
      <c r="N676" s="153"/>
      <c r="O676" s="153"/>
      <c r="P676" s="153"/>
      <c r="Q676" s="153"/>
    </row>
    <row r="677" spans="2:17" x14ac:dyDescent="0.25">
      <c r="B677" s="151"/>
      <c r="C677" s="151"/>
      <c r="D677" s="151"/>
      <c r="E677" s="153"/>
      <c r="F677" s="153"/>
      <c r="G677" s="153"/>
      <c r="H677" s="153"/>
      <c r="I677" s="153"/>
      <c r="J677" s="153"/>
      <c r="K677" s="153"/>
      <c r="L677" s="153"/>
      <c r="M677" s="153"/>
      <c r="N677" s="153"/>
      <c r="O677" s="153"/>
      <c r="P677" s="153"/>
      <c r="Q677" s="153"/>
    </row>
    <row r="678" spans="2:17" x14ac:dyDescent="0.25">
      <c r="B678" s="151"/>
      <c r="C678" s="151"/>
      <c r="D678" s="151"/>
      <c r="E678" s="153"/>
      <c r="F678" s="153"/>
      <c r="G678" s="153"/>
      <c r="H678" s="153"/>
      <c r="I678" s="153"/>
      <c r="J678" s="153"/>
      <c r="K678" s="153"/>
      <c r="L678" s="153"/>
      <c r="M678" s="153"/>
      <c r="N678" s="153"/>
      <c r="O678" s="153"/>
      <c r="P678" s="153"/>
      <c r="Q678" s="153"/>
    </row>
    <row r="679" spans="2:17" x14ac:dyDescent="0.25">
      <c r="B679" s="151"/>
      <c r="C679" s="151"/>
      <c r="D679" s="151"/>
      <c r="E679" s="153"/>
      <c r="F679" s="153"/>
      <c r="G679" s="153"/>
      <c r="H679" s="153"/>
      <c r="I679" s="153"/>
      <c r="J679" s="153"/>
      <c r="K679" s="153"/>
      <c r="L679" s="153"/>
      <c r="M679" s="153"/>
      <c r="N679" s="153"/>
      <c r="O679" s="153"/>
      <c r="P679" s="153"/>
      <c r="Q679" s="153"/>
    </row>
    <row r="680" spans="2:17" x14ac:dyDescent="0.25">
      <c r="B680" s="151"/>
      <c r="C680" s="151"/>
      <c r="D680" s="151"/>
      <c r="E680" s="153"/>
      <c r="F680" s="153"/>
      <c r="G680" s="153"/>
      <c r="H680" s="153"/>
      <c r="I680" s="153"/>
      <c r="J680" s="153"/>
      <c r="K680" s="153"/>
      <c r="L680" s="153"/>
      <c r="M680" s="153"/>
      <c r="N680" s="153"/>
      <c r="O680" s="153"/>
      <c r="P680" s="153"/>
      <c r="Q680" s="153"/>
    </row>
    <row r="681" spans="2:17" x14ac:dyDescent="0.25">
      <c r="B681" s="151"/>
      <c r="C681" s="151"/>
      <c r="D681" s="151"/>
      <c r="E681" s="153"/>
      <c r="F681" s="153"/>
      <c r="G681" s="153"/>
      <c r="H681" s="153"/>
      <c r="I681" s="153"/>
      <c r="J681" s="153"/>
      <c r="K681" s="153"/>
      <c r="L681" s="153"/>
      <c r="M681" s="153"/>
      <c r="N681" s="153"/>
      <c r="O681" s="153"/>
      <c r="P681" s="153"/>
      <c r="Q681" s="153"/>
    </row>
    <row r="682" spans="2:17" x14ac:dyDescent="0.25">
      <c r="B682" s="151"/>
      <c r="C682" s="151"/>
      <c r="D682" s="151"/>
      <c r="E682" s="153"/>
      <c r="F682" s="153"/>
      <c r="G682" s="153"/>
      <c r="H682" s="153"/>
      <c r="I682" s="153"/>
      <c r="J682" s="153"/>
      <c r="K682" s="153"/>
      <c r="L682" s="153"/>
      <c r="M682" s="153"/>
      <c r="N682" s="153"/>
      <c r="O682" s="153"/>
      <c r="P682" s="153"/>
      <c r="Q682" s="153"/>
    </row>
    <row r="683" spans="2:17" x14ac:dyDescent="0.25">
      <c r="B683" s="151"/>
      <c r="C683" s="151"/>
      <c r="D683" s="151"/>
      <c r="E683" s="153"/>
      <c r="F683" s="153"/>
      <c r="G683" s="153"/>
      <c r="H683" s="153"/>
      <c r="I683" s="153"/>
      <c r="J683" s="153"/>
      <c r="K683" s="153"/>
      <c r="L683" s="153"/>
      <c r="M683" s="153"/>
      <c r="N683" s="153"/>
      <c r="O683" s="153"/>
      <c r="P683" s="153"/>
      <c r="Q683" s="153"/>
    </row>
    <row r="684" spans="2:17" x14ac:dyDescent="0.25">
      <c r="B684" s="151"/>
      <c r="C684" s="151"/>
      <c r="D684" s="151"/>
      <c r="E684" s="153"/>
      <c r="F684" s="153"/>
      <c r="G684" s="153"/>
      <c r="H684" s="153"/>
      <c r="I684" s="153"/>
      <c r="J684" s="153"/>
      <c r="K684" s="153"/>
      <c r="L684" s="153"/>
      <c r="M684" s="153"/>
      <c r="N684" s="153"/>
      <c r="O684" s="153"/>
      <c r="P684" s="153"/>
      <c r="Q684" s="153"/>
    </row>
    <row r="685" spans="2:17" x14ac:dyDescent="0.25">
      <c r="B685" s="151"/>
      <c r="C685" s="151"/>
      <c r="D685" s="151"/>
      <c r="E685" s="153"/>
      <c r="F685" s="153"/>
      <c r="G685" s="153"/>
      <c r="H685" s="153"/>
      <c r="I685" s="153"/>
      <c r="J685" s="153"/>
      <c r="K685" s="153"/>
      <c r="L685" s="153"/>
      <c r="M685" s="153"/>
      <c r="N685" s="153"/>
      <c r="O685" s="153"/>
      <c r="P685" s="153"/>
      <c r="Q685" s="153"/>
    </row>
    <row r="686" spans="2:17" x14ac:dyDescent="0.25">
      <c r="B686" s="151"/>
      <c r="C686" s="151"/>
      <c r="D686" s="151"/>
      <c r="E686" s="153"/>
      <c r="F686" s="153"/>
      <c r="G686" s="153"/>
      <c r="H686" s="153"/>
      <c r="I686" s="153"/>
      <c r="J686" s="153"/>
      <c r="K686" s="153"/>
      <c r="L686" s="153"/>
      <c r="M686" s="153"/>
      <c r="N686" s="153"/>
      <c r="O686" s="153"/>
      <c r="P686" s="153"/>
      <c r="Q686" s="153"/>
    </row>
    <row r="687" spans="2:17" x14ac:dyDescent="0.25">
      <c r="B687" s="151"/>
      <c r="C687" s="151"/>
      <c r="D687" s="151"/>
      <c r="E687" s="153"/>
      <c r="F687" s="153"/>
      <c r="G687" s="153"/>
      <c r="H687" s="153"/>
      <c r="I687" s="153"/>
      <c r="J687" s="153"/>
      <c r="K687" s="153"/>
      <c r="L687" s="153"/>
      <c r="M687" s="153"/>
      <c r="N687" s="153"/>
      <c r="O687" s="153"/>
      <c r="P687" s="153"/>
      <c r="Q687" s="153"/>
    </row>
    <row r="688" spans="2:17" x14ac:dyDescent="0.25">
      <c r="B688" s="151"/>
      <c r="C688" s="151"/>
      <c r="D688" s="151"/>
      <c r="E688" s="153"/>
      <c r="F688" s="153"/>
      <c r="G688" s="153"/>
      <c r="H688" s="153"/>
      <c r="I688" s="153"/>
      <c r="J688" s="153"/>
      <c r="K688" s="153"/>
      <c r="L688" s="153"/>
      <c r="M688" s="153"/>
      <c r="N688" s="153"/>
      <c r="O688" s="153"/>
      <c r="P688" s="153"/>
      <c r="Q688" s="153"/>
    </row>
    <row r="689" spans="2:17" x14ac:dyDescent="0.25">
      <c r="B689" s="151"/>
      <c r="C689" s="151"/>
      <c r="D689" s="151"/>
      <c r="E689" s="153"/>
      <c r="F689" s="153"/>
      <c r="G689" s="153"/>
      <c r="H689" s="153"/>
      <c r="I689" s="153"/>
      <c r="J689" s="153"/>
      <c r="K689" s="153"/>
      <c r="L689" s="153"/>
      <c r="M689" s="153"/>
      <c r="N689" s="153"/>
      <c r="O689" s="153"/>
      <c r="P689" s="153"/>
      <c r="Q689" s="153"/>
    </row>
    <row r="690" spans="2:17" x14ac:dyDescent="0.25">
      <c r="B690" s="151"/>
      <c r="C690" s="151"/>
      <c r="D690" s="151"/>
      <c r="E690" s="153"/>
      <c r="F690" s="153"/>
      <c r="G690" s="153"/>
      <c r="H690" s="153"/>
      <c r="I690" s="153"/>
      <c r="J690" s="153"/>
      <c r="K690" s="153"/>
      <c r="L690" s="153"/>
      <c r="M690" s="153"/>
      <c r="N690" s="153"/>
      <c r="O690" s="153"/>
      <c r="P690" s="153"/>
      <c r="Q690" s="153"/>
    </row>
    <row r="691" spans="2:17" x14ac:dyDescent="0.25">
      <c r="B691" s="151"/>
      <c r="C691" s="151"/>
      <c r="D691" s="151"/>
      <c r="E691" s="153"/>
      <c r="F691" s="153"/>
      <c r="G691" s="153"/>
      <c r="H691" s="153"/>
      <c r="I691" s="153"/>
      <c r="J691" s="153"/>
      <c r="K691" s="153"/>
      <c r="L691" s="153"/>
      <c r="M691" s="153"/>
      <c r="N691" s="153"/>
      <c r="O691" s="153"/>
      <c r="P691" s="153"/>
      <c r="Q691" s="153"/>
    </row>
    <row r="692" spans="2:17" x14ac:dyDescent="0.25">
      <c r="B692" s="151"/>
      <c r="C692" s="151"/>
      <c r="D692" s="151"/>
      <c r="E692" s="153"/>
      <c r="F692" s="153"/>
      <c r="G692" s="153"/>
      <c r="H692" s="153"/>
      <c r="I692" s="153"/>
      <c r="J692" s="153"/>
      <c r="K692" s="153"/>
      <c r="L692" s="153"/>
      <c r="M692" s="153"/>
      <c r="N692" s="153"/>
      <c r="O692" s="153"/>
      <c r="P692" s="153"/>
      <c r="Q692" s="153"/>
    </row>
    <row r="693" spans="2:17" x14ac:dyDescent="0.25">
      <c r="B693" s="151"/>
      <c r="C693" s="151"/>
      <c r="D693" s="151"/>
      <c r="E693" s="153"/>
      <c r="F693" s="153"/>
      <c r="G693" s="153"/>
      <c r="H693" s="153"/>
      <c r="I693" s="153"/>
      <c r="J693" s="153"/>
      <c r="K693" s="153"/>
      <c r="L693" s="153"/>
      <c r="M693" s="153"/>
      <c r="N693" s="153"/>
      <c r="O693" s="153"/>
      <c r="P693" s="153"/>
      <c r="Q693" s="153"/>
    </row>
    <row r="694" spans="2:17" x14ac:dyDescent="0.25">
      <c r="B694" s="151"/>
      <c r="C694" s="151"/>
      <c r="D694" s="151"/>
      <c r="E694" s="153"/>
      <c r="F694" s="153"/>
      <c r="G694" s="153"/>
      <c r="H694" s="153"/>
      <c r="I694" s="153"/>
      <c r="J694" s="153"/>
      <c r="K694" s="153"/>
      <c r="L694" s="153"/>
      <c r="M694" s="153"/>
      <c r="N694" s="153"/>
      <c r="O694" s="153"/>
      <c r="P694" s="153"/>
      <c r="Q694" s="153"/>
    </row>
    <row r="695" spans="2:17" x14ac:dyDescent="0.25">
      <c r="B695" s="151"/>
      <c r="C695" s="151"/>
      <c r="D695" s="151"/>
      <c r="E695" s="153"/>
      <c r="F695" s="153"/>
      <c r="G695" s="153"/>
      <c r="H695" s="153"/>
      <c r="I695" s="153"/>
      <c r="J695" s="153"/>
      <c r="K695" s="153"/>
      <c r="L695" s="153"/>
      <c r="M695" s="153"/>
      <c r="N695" s="153"/>
      <c r="O695" s="153"/>
      <c r="P695" s="153"/>
      <c r="Q695" s="153"/>
    </row>
    <row r="696" spans="2:17" x14ac:dyDescent="0.25">
      <c r="B696" s="151"/>
      <c r="C696" s="151"/>
      <c r="D696" s="151"/>
      <c r="E696" s="153"/>
      <c r="F696" s="153"/>
      <c r="G696" s="153"/>
      <c r="H696" s="153"/>
      <c r="I696" s="153"/>
      <c r="J696" s="153"/>
      <c r="K696" s="153"/>
      <c r="L696" s="153"/>
      <c r="M696" s="153"/>
      <c r="N696" s="153"/>
      <c r="O696" s="153"/>
      <c r="P696" s="153"/>
      <c r="Q696" s="153"/>
    </row>
    <row r="697" spans="2:17" x14ac:dyDescent="0.25">
      <c r="B697" s="151"/>
      <c r="C697" s="151"/>
      <c r="D697" s="151"/>
      <c r="E697" s="153"/>
      <c r="F697" s="153"/>
      <c r="G697" s="153"/>
      <c r="H697" s="153"/>
      <c r="I697" s="153"/>
      <c r="J697" s="153"/>
      <c r="K697" s="153"/>
      <c r="L697" s="153"/>
      <c r="M697" s="153"/>
      <c r="N697" s="153"/>
      <c r="O697" s="153"/>
      <c r="P697" s="153"/>
      <c r="Q697" s="153"/>
    </row>
    <row r="698" spans="2:17" x14ac:dyDescent="0.25">
      <c r="B698" s="151"/>
      <c r="C698" s="151"/>
      <c r="D698" s="151"/>
      <c r="E698" s="153"/>
      <c r="F698" s="153"/>
      <c r="G698" s="153"/>
      <c r="H698" s="153"/>
      <c r="I698" s="153"/>
      <c r="J698" s="153"/>
      <c r="K698" s="153"/>
      <c r="L698" s="153"/>
      <c r="M698" s="153"/>
      <c r="N698" s="153"/>
      <c r="O698" s="153"/>
      <c r="P698" s="153"/>
      <c r="Q698" s="153"/>
    </row>
    <row r="699" spans="2:17" x14ac:dyDescent="0.25">
      <c r="B699" s="151"/>
      <c r="C699" s="151"/>
      <c r="D699" s="151"/>
      <c r="E699" s="153"/>
      <c r="F699" s="153"/>
      <c r="G699" s="153"/>
      <c r="H699" s="153"/>
      <c r="I699" s="153"/>
      <c r="J699" s="153"/>
      <c r="K699" s="153"/>
      <c r="L699" s="153"/>
      <c r="M699" s="153"/>
      <c r="N699" s="153"/>
      <c r="O699" s="153"/>
      <c r="P699" s="153"/>
      <c r="Q699" s="153"/>
    </row>
    <row r="700" spans="2:17" x14ac:dyDescent="0.25">
      <c r="B700" s="151"/>
      <c r="C700" s="151"/>
      <c r="D700" s="151"/>
      <c r="E700" s="153"/>
      <c r="F700" s="153"/>
      <c r="G700" s="153"/>
      <c r="H700" s="153"/>
      <c r="I700" s="153"/>
      <c r="J700" s="153"/>
      <c r="K700" s="153"/>
      <c r="L700" s="153"/>
      <c r="M700" s="153"/>
      <c r="N700" s="153"/>
      <c r="O700" s="153"/>
      <c r="P700" s="153"/>
      <c r="Q700" s="153"/>
    </row>
    <row r="701" spans="2:17" x14ac:dyDescent="0.25">
      <c r="B701" s="151"/>
      <c r="C701" s="151"/>
      <c r="D701" s="151"/>
      <c r="E701" s="153"/>
      <c r="F701" s="153"/>
      <c r="G701" s="153"/>
      <c r="H701" s="153"/>
      <c r="I701" s="153"/>
      <c r="J701" s="153"/>
      <c r="K701" s="153"/>
      <c r="L701" s="153"/>
      <c r="M701" s="153"/>
      <c r="N701" s="153"/>
      <c r="O701" s="153"/>
      <c r="P701" s="153"/>
      <c r="Q701" s="153"/>
    </row>
    <row r="702" spans="2:17" x14ac:dyDescent="0.25">
      <c r="B702" s="151"/>
      <c r="C702" s="151"/>
      <c r="D702" s="151"/>
      <c r="E702" s="153"/>
      <c r="F702" s="153"/>
      <c r="G702" s="153"/>
      <c r="H702" s="153"/>
      <c r="I702" s="153"/>
      <c r="J702" s="153"/>
      <c r="K702" s="153"/>
      <c r="L702" s="153"/>
      <c r="M702" s="153"/>
      <c r="N702" s="153"/>
      <c r="O702" s="153"/>
      <c r="P702" s="153"/>
      <c r="Q702" s="153"/>
    </row>
    <row r="703" spans="2:17" x14ac:dyDescent="0.25">
      <c r="B703" s="151"/>
      <c r="C703" s="151"/>
      <c r="D703" s="151"/>
      <c r="E703" s="153"/>
      <c r="F703" s="153"/>
      <c r="G703" s="153"/>
      <c r="H703" s="153"/>
      <c r="I703" s="153"/>
      <c r="J703" s="153"/>
      <c r="K703" s="153"/>
      <c r="L703" s="153"/>
      <c r="M703" s="153"/>
      <c r="N703" s="153"/>
      <c r="O703" s="153"/>
      <c r="P703" s="153"/>
      <c r="Q703" s="153"/>
    </row>
    <row r="704" spans="2:17" x14ac:dyDescent="0.25">
      <c r="B704" s="151"/>
      <c r="C704" s="151"/>
      <c r="D704" s="151"/>
      <c r="E704" s="153"/>
      <c r="F704" s="153"/>
      <c r="G704" s="153"/>
      <c r="H704" s="153"/>
      <c r="I704" s="153"/>
      <c r="J704" s="153"/>
      <c r="K704" s="153"/>
      <c r="L704" s="153"/>
      <c r="M704" s="153"/>
      <c r="N704" s="153"/>
      <c r="O704" s="153"/>
      <c r="P704" s="153"/>
      <c r="Q704" s="153"/>
    </row>
    <row r="705" spans="2:17" x14ac:dyDescent="0.25">
      <c r="B705" s="151"/>
      <c r="C705" s="151"/>
      <c r="D705" s="151"/>
      <c r="E705" s="153"/>
      <c r="F705" s="153"/>
      <c r="G705" s="153"/>
      <c r="H705" s="153"/>
      <c r="I705" s="153"/>
      <c r="J705" s="153"/>
      <c r="K705" s="153"/>
      <c r="L705" s="153"/>
      <c r="M705" s="153"/>
      <c r="N705" s="153"/>
      <c r="O705" s="153"/>
      <c r="P705" s="153"/>
      <c r="Q705" s="153"/>
    </row>
    <row r="706" spans="2:17" x14ac:dyDescent="0.25">
      <c r="B706" s="151"/>
      <c r="C706" s="151"/>
      <c r="D706" s="151"/>
      <c r="E706" s="153"/>
      <c r="F706" s="153"/>
      <c r="G706" s="153"/>
      <c r="H706" s="153"/>
      <c r="I706" s="153"/>
      <c r="J706" s="153"/>
      <c r="K706" s="153"/>
      <c r="L706" s="153"/>
      <c r="M706" s="153"/>
      <c r="N706" s="153"/>
      <c r="O706" s="153"/>
      <c r="P706" s="153"/>
      <c r="Q706" s="153"/>
    </row>
    <row r="707" spans="2:17" x14ac:dyDescent="0.25">
      <c r="B707" s="151"/>
      <c r="C707" s="151"/>
      <c r="D707" s="151"/>
      <c r="E707" s="153"/>
      <c r="F707" s="153"/>
      <c r="G707" s="153"/>
      <c r="H707" s="153"/>
      <c r="I707" s="153"/>
      <c r="J707" s="153"/>
      <c r="K707" s="153"/>
      <c r="L707" s="153"/>
      <c r="M707" s="153"/>
      <c r="N707" s="153"/>
      <c r="O707" s="153"/>
      <c r="P707" s="153"/>
      <c r="Q707" s="153"/>
    </row>
    <row r="708" spans="2:17" x14ac:dyDescent="0.25">
      <c r="B708" s="151"/>
      <c r="C708" s="151"/>
      <c r="D708" s="151"/>
      <c r="E708" s="153"/>
      <c r="F708" s="153"/>
      <c r="G708" s="153"/>
      <c r="H708" s="153"/>
      <c r="I708" s="153"/>
      <c r="J708" s="153"/>
      <c r="K708" s="153"/>
      <c r="L708" s="153"/>
      <c r="M708" s="153"/>
      <c r="N708" s="153"/>
      <c r="O708" s="153"/>
      <c r="P708" s="153"/>
      <c r="Q708" s="153"/>
    </row>
    <row r="709" spans="2:17" x14ac:dyDescent="0.25">
      <c r="B709" s="151"/>
      <c r="C709" s="151"/>
      <c r="D709" s="151"/>
      <c r="E709" s="153"/>
      <c r="F709" s="153"/>
      <c r="G709" s="153"/>
      <c r="H709" s="153"/>
      <c r="I709" s="153"/>
      <c r="J709" s="153"/>
      <c r="K709" s="153"/>
      <c r="L709" s="153"/>
      <c r="M709" s="153"/>
      <c r="N709" s="153"/>
      <c r="O709" s="153"/>
      <c r="P709" s="153"/>
      <c r="Q709" s="153"/>
    </row>
    <row r="710" spans="2:17" x14ac:dyDescent="0.25">
      <c r="B710" s="151"/>
      <c r="C710" s="151"/>
      <c r="D710" s="151"/>
      <c r="E710" s="153"/>
      <c r="F710" s="153"/>
      <c r="G710" s="153"/>
      <c r="H710" s="153"/>
      <c r="I710" s="153"/>
      <c r="J710" s="153"/>
      <c r="K710" s="153"/>
      <c r="L710" s="153"/>
      <c r="M710" s="153"/>
      <c r="N710" s="153"/>
      <c r="O710" s="153"/>
      <c r="P710" s="153"/>
      <c r="Q710" s="153"/>
    </row>
    <row r="711" spans="2:17" x14ac:dyDescent="0.25">
      <c r="B711" s="151"/>
      <c r="C711" s="151"/>
      <c r="D711" s="151"/>
      <c r="E711" s="153"/>
      <c r="F711" s="153"/>
      <c r="G711" s="153"/>
      <c r="H711" s="153"/>
      <c r="I711" s="153"/>
      <c r="J711" s="153"/>
      <c r="K711" s="153"/>
      <c r="L711" s="153"/>
      <c r="M711" s="153"/>
      <c r="N711" s="153"/>
      <c r="O711" s="153"/>
      <c r="P711" s="153"/>
      <c r="Q711" s="153"/>
    </row>
    <row r="712" spans="2:17" x14ac:dyDescent="0.25">
      <c r="B712" s="151"/>
      <c r="C712" s="151"/>
      <c r="D712" s="151"/>
      <c r="E712" s="153"/>
      <c r="F712" s="153"/>
      <c r="G712" s="153"/>
      <c r="H712" s="153"/>
      <c r="I712" s="153"/>
      <c r="J712" s="153"/>
      <c r="K712" s="153"/>
      <c r="L712" s="153"/>
      <c r="M712" s="153"/>
      <c r="N712" s="153"/>
      <c r="O712" s="153"/>
      <c r="P712" s="153"/>
      <c r="Q712" s="153"/>
    </row>
    <row r="713" spans="2:17" x14ac:dyDescent="0.25">
      <c r="B713" s="151"/>
      <c r="C713" s="151"/>
      <c r="D713" s="151"/>
      <c r="E713" s="153"/>
      <c r="F713" s="153"/>
      <c r="G713" s="153"/>
      <c r="H713" s="153"/>
      <c r="I713" s="153"/>
      <c r="J713" s="153"/>
      <c r="K713" s="153"/>
      <c r="L713" s="153"/>
      <c r="M713" s="153"/>
      <c r="N713" s="153"/>
      <c r="O713" s="153"/>
      <c r="P713" s="153"/>
      <c r="Q713" s="153"/>
    </row>
    <row r="714" spans="2:17" x14ac:dyDescent="0.25">
      <c r="B714" s="151"/>
      <c r="C714" s="151"/>
      <c r="D714" s="151"/>
      <c r="E714" s="153"/>
      <c r="F714" s="153"/>
      <c r="G714" s="153"/>
      <c r="H714" s="153"/>
      <c r="I714" s="153"/>
      <c r="J714" s="153"/>
      <c r="K714" s="153"/>
      <c r="L714" s="153"/>
      <c r="M714" s="153"/>
      <c r="N714" s="153"/>
      <c r="O714" s="153"/>
      <c r="P714" s="153"/>
      <c r="Q714" s="153"/>
    </row>
    <row r="715" spans="2:17" x14ac:dyDescent="0.25">
      <c r="B715" s="151"/>
      <c r="C715" s="151"/>
      <c r="D715" s="151"/>
      <c r="E715" s="153"/>
      <c r="F715" s="153"/>
      <c r="G715" s="153"/>
      <c r="H715" s="153"/>
      <c r="I715" s="153"/>
      <c r="J715" s="153"/>
      <c r="K715" s="153"/>
      <c r="L715" s="153"/>
      <c r="M715" s="153"/>
      <c r="N715" s="153"/>
      <c r="O715" s="153"/>
      <c r="P715" s="153"/>
      <c r="Q715" s="153"/>
    </row>
    <row r="716" spans="2:17" x14ac:dyDescent="0.25">
      <c r="B716" s="151"/>
      <c r="C716" s="151"/>
      <c r="D716" s="151"/>
      <c r="E716" s="153"/>
      <c r="F716" s="153"/>
      <c r="G716" s="153"/>
      <c r="H716" s="153"/>
      <c r="I716" s="153"/>
      <c r="J716" s="153"/>
      <c r="K716" s="153"/>
      <c r="L716" s="153"/>
      <c r="M716" s="153"/>
      <c r="N716" s="153"/>
      <c r="O716" s="153"/>
      <c r="P716" s="153"/>
      <c r="Q716" s="153"/>
    </row>
    <row r="717" spans="2:17" x14ac:dyDescent="0.25">
      <c r="B717" s="151"/>
      <c r="C717" s="151"/>
      <c r="D717" s="151"/>
      <c r="E717" s="153"/>
      <c r="F717" s="153"/>
      <c r="G717" s="153"/>
      <c r="H717" s="153"/>
      <c r="I717" s="153"/>
      <c r="J717" s="153"/>
      <c r="K717" s="153"/>
      <c r="L717" s="153"/>
      <c r="M717" s="153"/>
      <c r="N717" s="153"/>
      <c r="O717" s="153"/>
      <c r="P717" s="153"/>
      <c r="Q717" s="153"/>
    </row>
    <row r="718" spans="2:17" x14ac:dyDescent="0.25">
      <c r="B718" s="151"/>
      <c r="C718" s="151"/>
      <c r="D718" s="151"/>
      <c r="E718" s="153"/>
      <c r="F718" s="153"/>
      <c r="G718" s="153"/>
      <c r="H718" s="153"/>
      <c r="I718" s="153"/>
      <c r="J718" s="153"/>
      <c r="K718" s="153"/>
      <c r="L718" s="153"/>
      <c r="M718" s="153"/>
      <c r="N718" s="153"/>
      <c r="O718" s="153"/>
      <c r="P718" s="153"/>
      <c r="Q718" s="153"/>
    </row>
    <row r="719" spans="2:17" x14ac:dyDescent="0.25">
      <c r="B719" s="151"/>
      <c r="C719" s="151"/>
      <c r="D719" s="151"/>
      <c r="E719" s="153"/>
      <c r="F719" s="153"/>
      <c r="G719" s="153"/>
      <c r="H719" s="153"/>
      <c r="I719" s="153"/>
      <c r="J719" s="153"/>
      <c r="K719" s="153"/>
      <c r="L719" s="153"/>
      <c r="M719" s="153"/>
      <c r="N719" s="153"/>
      <c r="O719" s="153"/>
      <c r="P719" s="153"/>
      <c r="Q719" s="153"/>
    </row>
    <row r="720" spans="2:17" x14ac:dyDescent="0.25">
      <c r="B720" s="151"/>
      <c r="C720" s="151"/>
      <c r="D720" s="151"/>
      <c r="E720" s="153"/>
      <c r="F720" s="153"/>
      <c r="G720" s="153"/>
      <c r="H720" s="153"/>
      <c r="I720" s="153"/>
      <c r="J720" s="153"/>
      <c r="K720" s="153"/>
      <c r="L720" s="153"/>
      <c r="M720" s="153"/>
      <c r="N720" s="153"/>
      <c r="O720" s="153"/>
      <c r="P720" s="153"/>
      <c r="Q720" s="153"/>
    </row>
    <row r="721" spans="2:17" x14ac:dyDescent="0.25">
      <c r="B721" s="151"/>
      <c r="C721" s="151"/>
      <c r="D721" s="151"/>
      <c r="E721" s="153"/>
      <c r="F721" s="153"/>
      <c r="G721" s="153"/>
      <c r="H721" s="153"/>
      <c r="I721" s="153"/>
      <c r="J721" s="153"/>
      <c r="K721" s="153"/>
      <c r="L721" s="153"/>
      <c r="M721" s="153"/>
      <c r="N721" s="153"/>
      <c r="O721" s="153"/>
      <c r="P721" s="153"/>
      <c r="Q721" s="153"/>
    </row>
    <row r="722" spans="2:17" x14ac:dyDescent="0.25">
      <c r="B722" s="151"/>
      <c r="C722" s="151"/>
      <c r="D722" s="151"/>
      <c r="E722" s="153"/>
      <c r="F722" s="153"/>
      <c r="G722" s="153"/>
      <c r="H722" s="153"/>
      <c r="I722" s="153"/>
      <c r="J722" s="153"/>
      <c r="K722" s="153"/>
      <c r="L722" s="153"/>
      <c r="M722" s="153"/>
      <c r="N722" s="153"/>
      <c r="O722" s="153"/>
      <c r="P722" s="153"/>
      <c r="Q722" s="153"/>
    </row>
    <row r="723" spans="2:17" x14ac:dyDescent="0.25">
      <c r="B723" s="151"/>
      <c r="C723" s="151"/>
      <c r="D723" s="151"/>
      <c r="E723" s="153"/>
      <c r="F723" s="153"/>
      <c r="G723" s="153"/>
      <c r="H723" s="153"/>
      <c r="I723" s="153"/>
      <c r="J723" s="153"/>
      <c r="K723" s="153"/>
      <c r="L723" s="153"/>
      <c r="M723" s="153"/>
      <c r="N723" s="153"/>
      <c r="O723" s="153"/>
      <c r="P723" s="153"/>
      <c r="Q723" s="153"/>
    </row>
    <row r="724" spans="2:17" x14ac:dyDescent="0.25">
      <c r="B724" s="151"/>
      <c r="C724" s="151"/>
      <c r="D724" s="151"/>
      <c r="E724" s="153"/>
      <c r="F724" s="153"/>
      <c r="G724" s="153"/>
      <c r="H724" s="153"/>
      <c r="I724" s="153"/>
      <c r="J724" s="153"/>
      <c r="K724" s="153"/>
      <c r="L724" s="153"/>
      <c r="M724" s="153"/>
      <c r="N724" s="153"/>
      <c r="O724" s="153"/>
      <c r="P724" s="153"/>
      <c r="Q724" s="153"/>
    </row>
    <row r="725" spans="2:17" x14ac:dyDescent="0.25">
      <c r="B725" s="151"/>
      <c r="C725" s="151"/>
      <c r="D725" s="151"/>
      <c r="E725" s="153"/>
      <c r="F725" s="153"/>
      <c r="G725" s="153"/>
      <c r="H725" s="153"/>
      <c r="I725" s="153"/>
      <c r="J725" s="153"/>
      <c r="K725" s="153"/>
      <c r="L725" s="153"/>
      <c r="M725" s="153"/>
      <c r="N725" s="153"/>
      <c r="O725" s="153"/>
      <c r="P725" s="153"/>
      <c r="Q725" s="153"/>
    </row>
    <row r="726" spans="2:17" x14ac:dyDescent="0.25">
      <c r="B726" s="151"/>
      <c r="C726" s="151"/>
      <c r="D726" s="151"/>
      <c r="E726" s="153"/>
      <c r="F726" s="153"/>
      <c r="G726" s="153"/>
      <c r="H726" s="153"/>
      <c r="I726" s="153"/>
      <c r="J726" s="153"/>
      <c r="K726" s="153"/>
      <c r="L726" s="153"/>
      <c r="M726" s="153"/>
      <c r="N726" s="153"/>
      <c r="O726" s="153"/>
      <c r="P726" s="153"/>
      <c r="Q726" s="153"/>
    </row>
    <row r="727" spans="2:17" x14ac:dyDescent="0.25">
      <c r="B727" s="151"/>
      <c r="C727" s="151"/>
      <c r="D727" s="151"/>
      <c r="E727" s="153"/>
      <c r="F727" s="153"/>
      <c r="G727" s="153"/>
      <c r="H727" s="153"/>
      <c r="I727" s="153"/>
      <c r="J727" s="153"/>
      <c r="K727" s="153"/>
      <c r="L727" s="153"/>
      <c r="M727" s="153"/>
      <c r="N727" s="153"/>
      <c r="O727" s="153"/>
      <c r="P727" s="153"/>
      <c r="Q727" s="153"/>
    </row>
    <row r="728" spans="2:17" x14ac:dyDescent="0.25">
      <c r="B728" s="151"/>
      <c r="C728" s="151"/>
      <c r="D728" s="151"/>
      <c r="E728" s="153"/>
      <c r="F728" s="153"/>
      <c r="G728" s="153"/>
      <c r="H728" s="153"/>
      <c r="I728" s="153"/>
      <c r="J728" s="153"/>
      <c r="K728" s="153"/>
      <c r="L728" s="153"/>
      <c r="M728" s="153"/>
      <c r="N728" s="153"/>
      <c r="O728" s="153"/>
      <c r="P728" s="153"/>
      <c r="Q728" s="153"/>
    </row>
    <row r="729" spans="2:17" x14ac:dyDescent="0.25">
      <c r="B729" s="151"/>
      <c r="C729" s="151"/>
      <c r="D729" s="151"/>
      <c r="E729" s="153"/>
      <c r="F729" s="153"/>
      <c r="G729" s="153"/>
      <c r="H729" s="153"/>
      <c r="I729" s="153"/>
      <c r="J729" s="153"/>
      <c r="K729" s="153"/>
      <c r="L729" s="153"/>
      <c r="M729" s="153"/>
      <c r="N729" s="153"/>
      <c r="O729" s="153"/>
      <c r="P729" s="153"/>
      <c r="Q729" s="153"/>
    </row>
    <row r="730" spans="2:17" x14ac:dyDescent="0.25">
      <c r="B730" s="151"/>
      <c r="C730" s="151"/>
      <c r="D730" s="151"/>
      <c r="E730" s="153"/>
      <c r="F730" s="153"/>
      <c r="G730" s="153"/>
      <c r="H730" s="153"/>
      <c r="I730" s="153"/>
      <c r="J730" s="153"/>
      <c r="K730" s="153"/>
      <c r="L730" s="153"/>
      <c r="M730" s="153"/>
      <c r="N730" s="153"/>
      <c r="O730" s="153"/>
      <c r="P730" s="153"/>
      <c r="Q730" s="153"/>
    </row>
    <row r="731" spans="2:17" x14ac:dyDescent="0.25">
      <c r="B731" s="151"/>
      <c r="C731" s="151"/>
      <c r="D731" s="151"/>
      <c r="E731" s="153"/>
      <c r="F731" s="153"/>
      <c r="G731" s="153"/>
      <c r="H731" s="153"/>
      <c r="I731" s="153"/>
      <c r="J731" s="153"/>
      <c r="K731" s="153"/>
      <c r="L731" s="153"/>
      <c r="M731" s="153"/>
      <c r="N731" s="153"/>
      <c r="O731" s="153"/>
      <c r="P731" s="153"/>
      <c r="Q731" s="153"/>
    </row>
    <row r="732" spans="2:17" x14ac:dyDescent="0.25">
      <c r="B732" s="151"/>
      <c r="C732" s="151"/>
      <c r="D732" s="151"/>
      <c r="E732" s="153"/>
      <c r="F732" s="153"/>
      <c r="G732" s="153"/>
      <c r="H732" s="153"/>
      <c r="I732" s="153"/>
      <c r="J732" s="153"/>
      <c r="K732" s="153"/>
      <c r="L732" s="153"/>
      <c r="M732" s="153"/>
      <c r="N732" s="153"/>
      <c r="O732" s="153"/>
      <c r="P732" s="153"/>
      <c r="Q732" s="153"/>
    </row>
    <row r="733" spans="2:17" x14ac:dyDescent="0.25">
      <c r="B733" s="151"/>
      <c r="C733" s="151"/>
      <c r="D733" s="151"/>
      <c r="E733" s="153"/>
      <c r="F733" s="153"/>
      <c r="G733" s="153"/>
      <c r="H733" s="153"/>
      <c r="I733" s="153"/>
      <c r="J733" s="153"/>
      <c r="K733" s="153"/>
      <c r="L733" s="153"/>
      <c r="M733" s="153"/>
      <c r="N733" s="153"/>
      <c r="O733" s="153"/>
      <c r="P733" s="153"/>
      <c r="Q733" s="153"/>
    </row>
    <row r="734" spans="2:17" x14ac:dyDescent="0.25">
      <c r="B734" s="151"/>
      <c r="C734" s="151"/>
      <c r="D734" s="151"/>
      <c r="E734" s="153"/>
      <c r="F734" s="153"/>
      <c r="G734" s="153"/>
      <c r="H734" s="153"/>
      <c r="I734" s="153"/>
      <c r="J734" s="153"/>
      <c r="K734" s="153"/>
      <c r="L734" s="153"/>
      <c r="M734" s="153"/>
      <c r="N734" s="153"/>
      <c r="O734" s="153"/>
      <c r="P734" s="153"/>
      <c r="Q734" s="153"/>
    </row>
    <row r="735" spans="2:17" x14ac:dyDescent="0.25">
      <c r="B735" s="151"/>
      <c r="C735" s="151"/>
      <c r="D735" s="151"/>
      <c r="E735" s="153"/>
      <c r="F735" s="153"/>
      <c r="G735" s="153"/>
      <c r="H735" s="153"/>
      <c r="I735" s="153"/>
      <c r="J735" s="153"/>
      <c r="K735" s="153"/>
      <c r="L735" s="153"/>
      <c r="M735" s="153"/>
      <c r="N735" s="153"/>
      <c r="O735" s="153"/>
      <c r="P735" s="153"/>
      <c r="Q735" s="153"/>
    </row>
    <row r="736" spans="2:17" x14ac:dyDescent="0.25">
      <c r="B736" s="151"/>
      <c r="C736" s="151"/>
      <c r="D736" s="151"/>
      <c r="E736" s="153"/>
      <c r="F736" s="153"/>
      <c r="G736" s="153"/>
      <c r="H736" s="153"/>
      <c r="I736" s="153"/>
      <c r="J736" s="153"/>
      <c r="K736" s="153"/>
      <c r="L736" s="153"/>
      <c r="M736" s="153"/>
      <c r="N736" s="153"/>
      <c r="O736" s="153"/>
      <c r="P736" s="153"/>
      <c r="Q736" s="153"/>
    </row>
    <row r="737" spans="2:17" x14ac:dyDescent="0.25">
      <c r="B737" s="151"/>
      <c r="C737" s="151"/>
      <c r="D737" s="151"/>
      <c r="E737" s="153"/>
      <c r="F737" s="153"/>
      <c r="G737" s="153"/>
      <c r="H737" s="153"/>
      <c r="I737" s="153"/>
      <c r="J737" s="153"/>
      <c r="K737" s="153"/>
      <c r="L737" s="153"/>
      <c r="M737" s="153"/>
      <c r="N737" s="153"/>
      <c r="O737" s="153"/>
      <c r="P737" s="153"/>
      <c r="Q737" s="153"/>
    </row>
    <row r="738" spans="2:17" x14ac:dyDescent="0.25">
      <c r="B738" s="151"/>
      <c r="C738" s="151"/>
      <c r="D738" s="151"/>
      <c r="E738" s="153"/>
      <c r="F738" s="153"/>
      <c r="G738" s="153"/>
      <c r="H738" s="153"/>
      <c r="I738" s="153"/>
      <c r="J738" s="153"/>
      <c r="K738" s="153"/>
      <c r="L738" s="153"/>
      <c r="M738" s="153"/>
      <c r="N738" s="153"/>
      <c r="O738" s="153"/>
      <c r="P738" s="153"/>
      <c r="Q738" s="153"/>
    </row>
    <row r="739" spans="2:17" x14ac:dyDescent="0.25">
      <c r="B739" s="151"/>
      <c r="C739" s="151"/>
      <c r="D739" s="151"/>
      <c r="E739" s="153"/>
      <c r="F739" s="153"/>
      <c r="G739" s="153"/>
      <c r="H739" s="153"/>
      <c r="I739" s="153"/>
      <c r="J739" s="153"/>
      <c r="K739" s="153"/>
      <c r="L739" s="153"/>
      <c r="M739" s="153"/>
      <c r="N739" s="153"/>
      <c r="O739" s="153"/>
      <c r="P739" s="153"/>
      <c r="Q739" s="153"/>
    </row>
    <row r="740" spans="2:17" x14ac:dyDescent="0.25">
      <c r="B740" s="151"/>
      <c r="C740" s="151"/>
      <c r="D740" s="151"/>
      <c r="E740" s="153"/>
      <c r="F740" s="153"/>
      <c r="G740" s="153"/>
      <c r="H740" s="153"/>
      <c r="I740" s="153"/>
      <c r="J740" s="153"/>
      <c r="K740" s="153"/>
      <c r="L740" s="153"/>
      <c r="M740" s="153"/>
      <c r="N740" s="153"/>
      <c r="O740" s="153"/>
      <c r="P740" s="153"/>
      <c r="Q740" s="153"/>
    </row>
    <row r="741" spans="2:17" x14ac:dyDescent="0.25">
      <c r="B741" s="151"/>
      <c r="C741" s="151"/>
      <c r="D741" s="151"/>
      <c r="E741" s="153"/>
      <c r="F741" s="153"/>
      <c r="G741" s="153"/>
      <c r="H741" s="153"/>
      <c r="I741" s="153"/>
      <c r="J741" s="153"/>
      <c r="K741" s="153"/>
      <c r="L741" s="153"/>
      <c r="M741" s="153"/>
      <c r="N741" s="153"/>
      <c r="O741" s="153"/>
      <c r="P741" s="153"/>
      <c r="Q741" s="153"/>
    </row>
    <row r="742" spans="2:17" x14ac:dyDescent="0.25">
      <c r="B742" s="151"/>
      <c r="C742" s="151"/>
      <c r="D742" s="151"/>
      <c r="E742" s="153"/>
      <c r="F742" s="153"/>
      <c r="G742" s="153"/>
      <c r="H742" s="153"/>
      <c r="I742" s="153"/>
      <c r="J742" s="153"/>
      <c r="K742" s="153"/>
      <c r="L742" s="153"/>
      <c r="M742" s="153"/>
      <c r="N742" s="153"/>
      <c r="O742" s="153"/>
      <c r="P742" s="153"/>
      <c r="Q742" s="153"/>
    </row>
    <row r="743" spans="2:17" x14ac:dyDescent="0.25">
      <c r="B743" s="151"/>
      <c r="C743" s="151"/>
      <c r="D743" s="151"/>
      <c r="E743" s="153"/>
      <c r="F743" s="153"/>
      <c r="G743" s="153"/>
      <c r="H743" s="153"/>
      <c r="I743" s="153"/>
      <c r="J743" s="153"/>
      <c r="K743" s="153"/>
      <c r="L743" s="153"/>
      <c r="M743" s="153"/>
      <c r="N743" s="153"/>
      <c r="O743" s="153"/>
      <c r="P743" s="153"/>
      <c r="Q743" s="153"/>
    </row>
    <row r="744" spans="2:17" x14ac:dyDescent="0.25">
      <c r="B744" s="151"/>
      <c r="C744" s="151"/>
      <c r="D744" s="151"/>
      <c r="E744" s="153"/>
      <c r="F744" s="153"/>
      <c r="G744" s="153"/>
      <c r="H744" s="153"/>
      <c r="I744" s="153"/>
      <c r="J744" s="153"/>
      <c r="K744" s="153"/>
      <c r="L744" s="153"/>
      <c r="M744" s="153"/>
      <c r="N744" s="153"/>
      <c r="O744" s="153"/>
      <c r="P744" s="153"/>
      <c r="Q744" s="153"/>
    </row>
    <row r="745" spans="2:17" x14ac:dyDescent="0.25">
      <c r="B745" s="151"/>
      <c r="C745" s="151"/>
      <c r="D745" s="151"/>
      <c r="E745" s="153"/>
      <c r="F745" s="153"/>
      <c r="G745" s="153"/>
      <c r="H745" s="153"/>
      <c r="I745" s="153"/>
      <c r="J745" s="153"/>
      <c r="K745" s="153"/>
      <c r="L745" s="153"/>
      <c r="M745" s="153"/>
      <c r="N745" s="153"/>
      <c r="O745" s="153"/>
      <c r="P745" s="153"/>
      <c r="Q745" s="153"/>
    </row>
    <row r="746" spans="2:17" x14ac:dyDescent="0.25">
      <c r="B746" s="151"/>
      <c r="C746" s="151"/>
      <c r="D746" s="151"/>
      <c r="E746" s="153"/>
      <c r="F746" s="153"/>
      <c r="G746" s="153"/>
      <c r="H746" s="153"/>
      <c r="I746" s="153"/>
      <c r="J746" s="153"/>
      <c r="K746" s="153"/>
      <c r="L746" s="153"/>
      <c r="M746" s="153"/>
      <c r="N746" s="153"/>
      <c r="O746" s="153"/>
      <c r="P746" s="153"/>
      <c r="Q746" s="153"/>
    </row>
    <row r="747" spans="2:17" x14ac:dyDescent="0.25">
      <c r="B747" s="151"/>
      <c r="C747" s="151"/>
      <c r="D747" s="151"/>
      <c r="E747" s="153"/>
      <c r="F747" s="153"/>
      <c r="G747" s="153"/>
      <c r="H747" s="153"/>
      <c r="I747" s="153"/>
      <c r="J747" s="153"/>
      <c r="K747" s="153"/>
      <c r="L747" s="153"/>
      <c r="M747" s="153"/>
      <c r="N747" s="153"/>
      <c r="O747" s="153"/>
      <c r="P747" s="153"/>
      <c r="Q747" s="153"/>
    </row>
    <row r="748" spans="2:17" x14ac:dyDescent="0.25">
      <c r="B748" s="151"/>
      <c r="C748" s="151"/>
      <c r="D748" s="151"/>
      <c r="E748" s="153"/>
      <c r="F748" s="153"/>
      <c r="G748" s="153"/>
      <c r="H748" s="153"/>
      <c r="I748" s="153"/>
      <c r="J748" s="153"/>
      <c r="K748" s="153"/>
      <c r="L748" s="153"/>
      <c r="M748" s="153"/>
      <c r="N748" s="153"/>
      <c r="O748" s="153"/>
      <c r="P748" s="153"/>
      <c r="Q748" s="153"/>
    </row>
    <row r="749" spans="2:17" x14ac:dyDescent="0.25">
      <c r="B749" s="151"/>
      <c r="C749" s="151"/>
      <c r="D749" s="151"/>
      <c r="E749" s="153"/>
      <c r="F749" s="153"/>
      <c r="G749" s="153"/>
      <c r="H749" s="153"/>
      <c r="I749" s="153"/>
      <c r="J749" s="153"/>
      <c r="K749" s="153"/>
      <c r="L749" s="153"/>
      <c r="M749" s="153"/>
      <c r="N749" s="153"/>
      <c r="O749" s="153"/>
      <c r="P749" s="153"/>
      <c r="Q749" s="153"/>
    </row>
    <row r="750" spans="2:17" x14ac:dyDescent="0.25">
      <c r="B750" s="151"/>
      <c r="C750" s="151"/>
      <c r="D750" s="151"/>
      <c r="E750" s="153"/>
      <c r="F750" s="153"/>
      <c r="G750" s="153"/>
      <c r="H750" s="153"/>
      <c r="I750" s="153"/>
      <c r="J750" s="153"/>
      <c r="K750" s="153"/>
      <c r="L750" s="153"/>
      <c r="M750" s="153"/>
      <c r="N750" s="153"/>
      <c r="O750" s="153"/>
      <c r="P750" s="153"/>
      <c r="Q750" s="153"/>
    </row>
    <row r="751" spans="2:17" x14ac:dyDescent="0.25">
      <c r="B751" s="151"/>
      <c r="C751" s="151"/>
      <c r="D751" s="151"/>
      <c r="E751" s="153"/>
      <c r="F751" s="153"/>
      <c r="G751" s="153"/>
      <c r="H751" s="153"/>
      <c r="I751" s="153"/>
      <c r="J751" s="153"/>
      <c r="K751" s="153"/>
      <c r="L751" s="153"/>
      <c r="M751" s="153"/>
      <c r="N751" s="153"/>
      <c r="O751" s="153"/>
      <c r="P751" s="153"/>
      <c r="Q751" s="153"/>
    </row>
    <row r="752" spans="2:17" x14ac:dyDescent="0.25">
      <c r="B752" s="151"/>
      <c r="C752" s="151"/>
      <c r="D752" s="151"/>
      <c r="E752" s="153"/>
      <c r="F752" s="153"/>
      <c r="G752" s="153"/>
      <c r="H752" s="153"/>
      <c r="I752" s="153"/>
      <c r="J752" s="153"/>
      <c r="K752" s="153"/>
      <c r="L752" s="153"/>
      <c r="M752" s="153"/>
      <c r="N752" s="153"/>
      <c r="O752" s="153"/>
      <c r="P752" s="153"/>
      <c r="Q752" s="153"/>
    </row>
    <row r="753" spans="2:17" x14ac:dyDescent="0.25">
      <c r="B753" s="151"/>
      <c r="C753" s="151"/>
      <c r="D753" s="151"/>
      <c r="E753" s="153"/>
      <c r="F753" s="153"/>
      <c r="G753" s="153"/>
      <c r="H753" s="153"/>
      <c r="I753" s="153"/>
      <c r="J753" s="153"/>
      <c r="K753" s="153"/>
      <c r="L753" s="153"/>
      <c r="M753" s="153"/>
      <c r="N753" s="153"/>
      <c r="O753" s="153"/>
      <c r="P753" s="153"/>
      <c r="Q753" s="153"/>
    </row>
    <row r="754" spans="2:17" x14ac:dyDescent="0.25">
      <c r="B754" s="151"/>
      <c r="C754" s="151"/>
      <c r="D754" s="151"/>
      <c r="E754" s="153"/>
      <c r="F754" s="153"/>
      <c r="G754" s="153"/>
      <c r="H754" s="153"/>
      <c r="I754" s="153"/>
      <c r="J754" s="153"/>
      <c r="K754" s="153"/>
      <c r="L754" s="153"/>
      <c r="M754" s="153"/>
      <c r="N754" s="153"/>
      <c r="O754" s="153"/>
      <c r="P754" s="153"/>
      <c r="Q754" s="153"/>
    </row>
    <row r="755" spans="2:17" x14ac:dyDescent="0.25">
      <c r="B755" s="151"/>
      <c r="C755" s="151"/>
      <c r="D755" s="151"/>
      <c r="E755" s="153"/>
      <c r="F755" s="153"/>
      <c r="G755" s="153"/>
      <c r="H755" s="153"/>
      <c r="I755" s="153"/>
      <c r="J755" s="153"/>
      <c r="K755" s="153"/>
      <c r="L755" s="153"/>
      <c r="M755" s="153"/>
      <c r="N755" s="153"/>
      <c r="O755" s="153"/>
      <c r="P755" s="153"/>
      <c r="Q755" s="153"/>
    </row>
    <row r="756" spans="2:17" x14ac:dyDescent="0.25">
      <c r="B756" s="151"/>
      <c r="C756" s="151"/>
      <c r="D756" s="151"/>
      <c r="E756" s="153"/>
      <c r="F756" s="153"/>
      <c r="G756" s="153"/>
      <c r="H756" s="153"/>
      <c r="I756" s="153"/>
      <c r="J756" s="153"/>
      <c r="K756" s="153"/>
      <c r="L756" s="153"/>
      <c r="M756" s="153"/>
      <c r="N756" s="153"/>
      <c r="O756" s="153"/>
      <c r="P756" s="153"/>
      <c r="Q756" s="153"/>
    </row>
    <row r="757" spans="2:17" x14ac:dyDescent="0.25">
      <c r="B757" s="151"/>
      <c r="C757" s="151"/>
      <c r="D757" s="151"/>
      <c r="E757" s="153"/>
      <c r="F757" s="153"/>
      <c r="G757" s="153"/>
      <c r="H757" s="153"/>
      <c r="I757" s="153"/>
      <c r="J757" s="153"/>
      <c r="K757" s="153"/>
      <c r="L757" s="153"/>
      <c r="M757" s="153"/>
      <c r="N757" s="153"/>
      <c r="O757" s="153"/>
      <c r="P757" s="153"/>
      <c r="Q757" s="153"/>
    </row>
    <row r="758" spans="2:17" x14ac:dyDescent="0.25">
      <c r="B758" s="151"/>
      <c r="C758" s="151"/>
      <c r="D758" s="151"/>
      <c r="E758" s="153"/>
      <c r="F758" s="153"/>
      <c r="G758" s="153"/>
      <c r="H758" s="153"/>
      <c r="I758" s="153"/>
      <c r="J758" s="153"/>
      <c r="K758" s="153"/>
      <c r="L758" s="153"/>
      <c r="M758" s="153"/>
      <c r="N758" s="153"/>
      <c r="O758" s="153"/>
      <c r="P758" s="153"/>
      <c r="Q758" s="153"/>
    </row>
    <row r="759" spans="2:17" x14ac:dyDescent="0.25">
      <c r="B759" s="151"/>
      <c r="C759" s="151"/>
      <c r="D759" s="151"/>
      <c r="E759" s="153"/>
      <c r="F759" s="153"/>
      <c r="G759" s="153"/>
      <c r="H759" s="153"/>
      <c r="I759" s="153"/>
      <c r="J759" s="153"/>
      <c r="K759" s="153"/>
      <c r="L759" s="153"/>
      <c r="M759" s="153"/>
      <c r="N759" s="153"/>
      <c r="O759" s="153"/>
      <c r="P759" s="153"/>
      <c r="Q759" s="153"/>
    </row>
    <row r="760" spans="2:17" x14ac:dyDescent="0.25">
      <c r="B760" s="151"/>
      <c r="C760" s="151"/>
      <c r="D760" s="151"/>
      <c r="E760" s="153"/>
      <c r="F760" s="153"/>
      <c r="G760" s="153"/>
      <c r="H760" s="153"/>
      <c r="I760" s="153"/>
      <c r="J760" s="153"/>
      <c r="K760" s="153"/>
      <c r="L760" s="153"/>
      <c r="M760" s="153"/>
      <c r="N760" s="153"/>
      <c r="O760" s="153"/>
      <c r="P760" s="153"/>
      <c r="Q760" s="153"/>
    </row>
    <row r="761" spans="2:17" x14ac:dyDescent="0.25">
      <c r="B761" s="151"/>
      <c r="C761" s="151"/>
      <c r="D761" s="151"/>
      <c r="E761" s="153"/>
      <c r="F761" s="153"/>
      <c r="G761" s="153"/>
      <c r="H761" s="153"/>
      <c r="I761" s="153"/>
      <c r="J761" s="153"/>
      <c r="K761" s="153"/>
      <c r="L761" s="153"/>
      <c r="M761" s="153"/>
      <c r="N761" s="153"/>
      <c r="O761" s="153"/>
      <c r="P761" s="153"/>
      <c r="Q761" s="153"/>
    </row>
    <row r="762" spans="2:17" x14ac:dyDescent="0.25">
      <c r="B762" s="151"/>
      <c r="C762" s="151"/>
      <c r="D762" s="151"/>
      <c r="E762" s="153"/>
      <c r="F762" s="153"/>
      <c r="G762" s="153"/>
      <c r="H762" s="153"/>
      <c r="I762" s="153"/>
      <c r="J762" s="153"/>
      <c r="K762" s="153"/>
      <c r="L762" s="153"/>
      <c r="M762" s="153"/>
      <c r="N762" s="153"/>
      <c r="O762" s="153"/>
      <c r="P762" s="153"/>
      <c r="Q762" s="153"/>
    </row>
    <row r="763" spans="2:17" x14ac:dyDescent="0.25">
      <c r="B763" s="151"/>
      <c r="C763" s="151"/>
      <c r="D763" s="151"/>
      <c r="E763" s="153"/>
      <c r="F763" s="153"/>
      <c r="G763" s="153"/>
      <c r="H763" s="153"/>
      <c r="I763" s="153"/>
      <c r="J763" s="153"/>
      <c r="K763" s="153"/>
      <c r="L763" s="153"/>
      <c r="M763" s="153"/>
      <c r="N763" s="153"/>
      <c r="O763" s="153"/>
      <c r="P763" s="153"/>
      <c r="Q763" s="153"/>
    </row>
    <row r="764" spans="2:17" x14ac:dyDescent="0.25">
      <c r="B764" s="151"/>
      <c r="C764" s="151"/>
      <c r="D764" s="151"/>
      <c r="E764" s="153"/>
      <c r="F764" s="153"/>
      <c r="G764" s="153"/>
      <c r="H764" s="153"/>
      <c r="I764" s="153"/>
      <c r="J764" s="153"/>
      <c r="K764" s="153"/>
      <c r="L764" s="153"/>
      <c r="M764" s="153"/>
      <c r="N764" s="153"/>
      <c r="O764" s="153"/>
      <c r="P764" s="153"/>
      <c r="Q764" s="153"/>
    </row>
    <row r="765" spans="2:17" x14ac:dyDescent="0.25">
      <c r="B765" s="151"/>
      <c r="C765" s="151"/>
      <c r="D765" s="151"/>
      <c r="E765" s="153"/>
      <c r="F765" s="153"/>
      <c r="G765" s="153"/>
      <c r="H765" s="153"/>
      <c r="I765" s="153"/>
      <c r="J765" s="153"/>
      <c r="K765" s="153"/>
      <c r="L765" s="153"/>
      <c r="M765" s="153"/>
      <c r="N765" s="153"/>
      <c r="O765" s="153"/>
      <c r="P765" s="153"/>
      <c r="Q765" s="153"/>
    </row>
    <row r="766" spans="2:17" x14ac:dyDescent="0.25">
      <c r="B766" s="151"/>
      <c r="C766" s="151"/>
      <c r="D766" s="151"/>
      <c r="E766" s="153"/>
      <c r="F766" s="153"/>
      <c r="G766" s="153"/>
      <c r="H766" s="153"/>
      <c r="I766" s="153"/>
      <c r="J766" s="153"/>
      <c r="K766" s="153"/>
      <c r="L766" s="153"/>
      <c r="M766" s="153"/>
      <c r="N766" s="153"/>
      <c r="O766" s="153"/>
      <c r="P766" s="153"/>
      <c r="Q766" s="153"/>
    </row>
    <row r="767" spans="2:17" x14ac:dyDescent="0.25">
      <c r="B767" s="151"/>
      <c r="C767" s="151"/>
      <c r="D767" s="151"/>
      <c r="E767" s="153"/>
      <c r="F767" s="153"/>
      <c r="G767" s="153"/>
      <c r="H767" s="153"/>
      <c r="I767" s="153"/>
      <c r="J767" s="153"/>
      <c r="K767" s="153"/>
      <c r="L767" s="153"/>
      <c r="M767" s="153"/>
      <c r="N767" s="153"/>
      <c r="O767" s="153"/>
      <c r="P767" s="153"/>
      <c r="Q767" s="153"/>
    </row>
    <row r="768" spans="2:17" x14ac:dyDescent="0.25">
      <c r="B768" s="151"/>
      <c r="C768" s="151"/>
      <c r="D768" s="151"/>
      <c r="E768" s="153"/>
      <c r="F768" s="153"/>
      <c r="G768" s="153"/>
      <c r="H768" s="153"/>
      <c r="I768" s="153"/>
      <c r="J768" s="153"/>
      <c r="K768" s="153"/>
      <c r="L768" s="153"/>
      <c r="M768" s="153"/>
      <c r="N768" s="153"/>
      <c r="O768" s="153"/>
      <c r="P768" s="153"/>
      <c r="Q768" s="153"/>
    </row>
    <row r="769" spans="2:17" x14ac:dyDescent="0.25">
      <c r="B769" s="151"/>
      <c r="C769" s="151"/>
      <c r="D769" s="151"/>
      <c r="E769" s="153"/>
      <c r="F769" s="153"/>
      <c r="G769" s="153"/>
      <c r="H769" s="153"/>
      <c r="I769" s="153"/>
      <c r="J769" s="153"/>
      <c r="K769" s="153"/>
      <c r="L769" s="153"/>
      <c r="M769" s="153"/>
      <c r="N769" s="153"/>
      <c r="O769" s="153"/>
      <c r="P769" s="153"/>
      <c r="Q769" s="153"/>
    </row>
    <row r="770" spans="2:17" x14ac:dyDescent="0.25">
      <c r="B770" s="151"/>
      <c r="C770" s="151"/>
      <c r="D770" s="151"/>
      <c r="E770" s="153"/>
      <c r="F770" s="153"/>
      <c r="G770" s="153"/>
      <c r="H770" s="153"/>
      <c r="I770" s="153"/>
      <c r="J770" s="153"/>
      <c r="K770" s="153"/>
      <c r="L770" s="153"/>
      <c r="M770" s="153"/>
      <c r="N770" s="153"/>
      <c r="O770" s="153"/>
      <c r="P770" s="153"/>
      <c r="Q770" s="153"/>
    </row>
    <row r="771" spans="2:17" x14ac:dyDescent="0.25">
      <c r="B771" s="151"/>
      <c r="C771" s="151"/>
      <c r="D771" s="151"/>
      <c r="E771" s="153"/>
      <c r="F771" s="153"/>
      <c r="G771" s="153"/>
      <c r="H771" s="153"/>
      <c r="I771" s="153"/>
      <c r="J771" s="153"/>
      <c r="K771" s="153"/>
      <c r="L771" s="153"/>
      <c r="M771" s="153"/>
      <c r="N771" s="153"/>
      <c r="O771" s="153"/>
      <c r="P771" s="153"/>
      <c r="Q771" s="153"/>
    </row>
    <row r="772" spans="2:17" x14ac:dyDescent="0.25">
      <c r="B772" s="151"/>
      <c r="C772" s="151"/>
      <c r="D772" s="151"/>
      <c r="E772" s="153"/>
      <c r="F772" s="153"/>
      <c r="G772" s="153"/>
      <c r="H772" s="153"/>
      <c r="I772" s="153"/>
      <c r="J772" s="153"/>
      <c r="K772" s="153"/>
      <c r="L772" s="153"/>
      <c r="M772" s="153"/>
      <c r="N772" s="153"/>
      <c r="O772" s="153"/>
      <c r="P772" s="153"/>
      <c r="Q772" s="153"/>
    </row>
    <row r="773" spans="2:17" x14ac:dyDescent="0.25">
      <c r="B773" s="151"/>
      <c r="C773" s="151"/>
      <c r="D773" s="151"/>
      <c r="E773" s="153"/>
      <c r="F773" s="153"/>
      <c r="G773" s="153"/>
      <c r="H773" s="153"/>
      <c r="I773" s="153"/>
      <c r="J773" s="153"/>
      <c r="K773" s="153"/>
      <c r="L773" s="153"/>
      <c r="M773" s="153"/>
      <c r="N773" s="153"/>
      <c r="O773" s="153"/>
      <c r="P773" s="153"/>
      <c r="Q773" s="153"/>
    </row>
    <row r="774" spans="2:17" x14ac:dyDescent="0.25">
      <c r="B774" s="151"/>
      <c r="C774" s="151"/>
      <c r="D774" s="151"/>
      <c r="E774" s="153"/>
      <c r="F774" s="153"/>
      <c r="G774" s="153"/>
      <c r="H774" s="153"/>
      <c r="I774" s="153"/>
      <c r="J774" s="153"/>
      <c r="K774" s="153"/>
      <c r="L774" s="153"/>
      <c r="M774" s="153"/>
      <c r="N774" s="153"/>
      <c r="O774" s="153"/>
      <c r="P774" s="153"/>
      <c r="Q774" s="153"/>
    </row>
    <row r="775" spans="2:17" x14ac:dyDescent="0.25">
      <c r="B775" s="151"/>
      <c r="C775" s="151"/>
      <c r="D775" s="151"/>
      <c r="E775" s="153"/>
      <c r="F775" s="153"/>
      <c r="G775" s="153"/>
      <c r="H775" s="153"/>
      <c r="I775" s="153"/>
      <c r="J775" s="153"/>
      <c r="K775" s="153"/>
      <c r="L775" s="153"/>
      <c r="M775" s="153"/>
      <c r="N775" s="153"/>
      <c r="O775" s="153"/>
      <c r="P775" s="153"/>
      <c r="Q775" s="153"/>
    </row>
    <row r="776" spans="2:17" x14ac:dyDescent="0.25">
      <c r="B776" s="151"/>
      <c r="C776" s="151"/>
      <c r="D776" s="151"/>
      <c r="E776" s="153"/>
      <c r="F776" s="153"/>
      <c r="G776" s="153"/>
      <c r="H776" s="153"/>
      <c r="I776" s="153"/>
      <c r="J776" s="153"/>
      <c r="K776" s="153"/>
      <c r="L776" s="153"/>
      <c r="M776" s="153"/>
      <c r="N776" s="153"/>
      <c r="O776" s="153"/>
      <c r="P776" s="153"/>
      <c r="Q776" s="153"/>
    </row>
    <row r="777" spans="2:17" x14ac:dyDescent="0.25">
      <c r="B777" s="151"/>
      <c r="C777" s="151"/>
      <c r="D777" s="151"/>
      <c r="E777" s="153"/>
      <c r="F777" s="153"/>
      <c r="G777" s="153"/>
      <c r="H777" s="153"/>
      <c r="I777" s="153"/>
      <c r="J777" s="153"/>
      <c r="K777" s="153"/>
      <c r="L777" s="153"/>
      <c r="M777" s="153"/>
      <c r="N777" s="153"/>
      <c r="O777" s="153"/>
      <c r="P777" s="153"/>
      <c r="Q777" s="153"/>
    </row>
    <row r="778" spans="2:17" x14ac:dyDescent="0.25">
      <c r="B778" s="151"/>
      <c r="C778" s="151"/>
      <c r="D778" s="151"/>
      <c r="E778" s="153"/>
      <c r="F778" s="153"/>
      <c r="G778" s="153"/>
      <c r="H778" s="153"/>
      <c r="I778" s="153"/>
      <c r="J778" s="153"/>
      <c r="K778" s="153"/>
      <c r="L778" s="153"/>
      <c r="M778" s="153"/>
      <c r="N778" s="153"/>
      <c r="O778" s="153"/>
      <c r="P778" s="153"/>
      <c r="Q778" s="153"/>
    </row>
    <row r="779" spans="2:17" x14ac:dyDescent="0.25">
      <c r="B779" s="151"/>
      <c r="C779" s="151"/>
      <c r="D779" s="151"/>
      <c r="E779" s="153"/>
      <c r="F779" s="153"/>
      <c r="G779" s="153"/>
      <c r="H779" s="153"/>
      <c r="I779" s="153"/>
      <c r="J779" s="153"/>
      <c r="K779" s="153"/>
      <c r="L779" s="153"/>
      <c r="M779" s="153"/>
      <c r="N779" s="153"/>
      <c r="O779" s="153"/>
      <c r="P779" s="153"/>
      <c r="Q779" s="153"/>
    </row>
    <row r="780" spans="2:17" x14ac:dyDescent="0.25">
      <c r="B780" s="151"/>
      <c r="C780" s="151"/>
      <c r="D780" s="151"/>
      <c r="E780" s="153"/>
      <c r="F780" s="153"/>
      <c r="G780" s="153"/>
      <c r="H780" s="153"/>
      <c r="I780" s="153"/>
      <c r="J780" s="153"/>
      <c r="K780" s="153"/>
      <c r="L780" s="153"/>
      <c r="M780" s="153"/>
      <c r="N780" s="153"/>
      <c r="O780" s="153"/>
      <c r="P780" s="153"/>
      <c r="Q780" s="153"/>
    </row>
    <row r="781" spans="2:17" x14ac:dyDescent="0.25">
      <c r="B781" s="151"/>
      <c r="C781" s="151"/>
      <c r="D781" s="151"/>
      <c r="E781" s="153"/>
      <c r="F781" s="153"/>
      <c r="G781" s="153"/>
      <c r="H781" s="153"/>
      <c r="I781" s="153"/>
      <c r="J781" s="153"/>
      <c r="K781" s="153"/>
      <c r="L781" s="153"/>
      <c r="M781" s="153"/>
      <c r="N781" s="153"/>
      <c r="O781" s="153"/>
      <c r="P781" s="153"/>
      <c r="Q781" s="153"/>
    </row>
    <row r="782" spans="2:17" x14ac:dyDescent="0.25">
      <c r="B782" s="151"/>
      <c r="C782" s="151"/>
      <c r="D782" s="151"/>
      <c r="E782" s="153"/>
      <c r="F782" s="153"/>
      <c r="G782" s="153"/>
      <c r="H782" s="153"/>
      <c r="I782" s="153"/>
      <c r="J782" s="153"/>
      <c r="K782" s="153"/>
      <c r="L782" s="153"/>
      <c r="M782" s="153"/>
      <c r="N782" s="153"/>
      <c r="O782" s="153"/>
      <c r="P782" s="153"/>
      <c r="Q782" s="153"/>
    </row>
    <row r="783" spans="2:17" x14ac:dyDescent="0.25">
      <c r="B783" s="151"/>
      <c r="C783" s="151"/>
      <c r="D783" s="151"/>
      <c r="E783" s="153"/>
      <c r="F783" s="153"/>
      <c r="G783" s="153"/>
      <c r="H783" s="153"/>
      <c r="I783" s="153"/>
      <c r="J783" s="153"/>
      <c r="K783" s="153"/>
      <c r="L783" s="153"/>
      <c r="M783" s="153"/>
      <c r="N783" s="153"/>
      <c r="O783" s="153"/>
      <c r="P783" s="153"/>
      <c r="Q783" s="153"/>
    </row>
    <row r="784" spans="2:17" x14ac:dyDescent="0.25">
      <c r="B784" s="151"/>
      <c r="C784" s="151"/>
      <c r="D784" s="151"/>
      <c r="E784" s="153"/>
      <c r="F784" s="153"/>
      <c r="G784" s="153"/>
      <c r="H784" s="153"/>
      <c r="I784" s="153"/>
      <c r="J784" s="153"/>
      <c r="K784" s="153"/>
      <c r="L784" s="153"/>
      <c r="M784" s="153"/>
      <c r="N784" s="153"/>
      <c r="O784" s="153"/>
      <c r="P784" s="153"/>
      <c r="Q784" s="153"/>
    </row>
    <row r="785" spans="2:17" x14ac:dyDescent="0.25">
      <c r="B785" s="151"/>
      <c r="C785" s="151"/>
      <c r="D785" s="151"/>
      <c r="E785" s="153"/>
      <c r="F785" s="153"/>
      <c r="G785" s="153"/>
      <c r="H785" s="153"/>
      <c r="I785" s="153"/>
      <c r="J785" s="153"/>
      <c r="K785" s="153"/>
      <c r="L785" s="153"/>
      <c r="M785" s="153"/>
      <c r="N785" s="153"/>
      <c r="O785" s="153"/>
      <c r="P785" s="153"/>
      <c r="Q785" s="153"/>
    </row>
    <row r="786" spans="2:17" x14ac:dyDescent="0.25">
      <c r="B786" s="151"/>
      <c r="C786" s="151"/>
      <c r="D786" s="151"/>
      <c r="E786" s="153"/>
      <c r="F786" s="153"/>
      <c r="G786" s="153"/>
      <c r="H786" s="153"/>
      <c r="I786" s="153"/>
      <c r="J786" s="153"/>
      <c r="K786" s="153"/>
      <c r="L786" s="153"/>
      <c r="M786" s="153"/>
      <c r="N786" s="153"/>
      <c r="O786" s="153"/>
      <c r="P786" s="153"/>
      <c r="Q786" s="153"/>
    </row>
    <row r="787" spans="2:17" x14ac:dyDescent="0.25">
      <c r="B787" s="151"/>
      <c r="C787" s="151"/>
      <c r="D787" s="151"/>
      <c r="E787" s="153"/>
      <c r="F787" s="153"/>
      <c r="G787" s="153"/>
      <c r="H787" s="153"/>
      <c r="I787" s="153"/>
      <c r="J787" s="153"/>
      <c r="K787" s="153"/>
      <c r="L787" s="153"/>
      <c r="M787" s="153"/>
      <c r="N787" s="153"/>
      <c r="O787" s="153"/>
      <c r="P787" s="153"/>
      <c r="Q787" s="153"/>
    </row>
    <row r="788" spans="2:17" x14ac:dyDescent="0.25">
      <c r="B788" s="151"/>
      <c r="C788" s="151"/>
      <c r="D788" s="151"/>
      <c r="E788" s="153"/>
      <c r="F788" s="153"/>
      <c r="G788" s="153"/>
      <c r="H788" s="153"/>
      <c r="I788" s="153"/>
      <c r="J788" s="153"/>
      <c r="K788" s="153"/>
      <c r="L788" s="153"/>
      <c r="M788" s="153"/>
      <c r="N788" s="153"/>
      <c r="O788" s="153"/>
      <c r="P788" s="153"/>
      <c r="Q788" s="153"/>
    </row>
    <row r="789" spans="2:17" x14ac:dyDescent="0.25">
      <c r="B789" s="151"/>
      <c r="C789" s="151"/>
      <c r="D789" s="151"/>
      <c r="E789" s="153"/>
      <c r="F789" s="153"/>
      <c r="G789" s="153"/>
      <c r="H789" s="153"/>
      <c r="I789" s="153"/>
      <c r="J789" s="153"/>
      <c r="K789" s="153"/>
      <c r="L789" s="153"/>
      <c r="M789" s="153"/>
      <c r="N789" s="153"/>
      <c r="O789" s="153"/>
      <c r="P789" s="153"/>
      <c r="Q789" s="153"/>
    </row>
    <row r="790" spans="2:17" x14ac:dyDescent="0.25">
      <c r="B790" s="151"/>
      <c r="C790" s="151"/>
      <c r="D790" s="151"/>
      <c r="E790" s="153"/>
      <c r="F790" s="153"/>
      <c r="G790" s="153"/>
      <c r="H790" s="153"/>
      <c r="I790" s="153"/>
      <c r="J790" s="153"/>
      <c r="K790" s="153"/>
      <c r="L790" s="153"/>
      <c r="M790" s="153"/>
      <c r="N790" s="153"/>
      <c r="O790" s="153"/>
      <c r="P790" s="153"/>
      <c r="Q790" s="153"/>
    </row>
    <row r="791" spans="2:17" x14ac:dyDescent="0.25">
      <c r="B791" s="151"/>
      <c r="C791" s="151"/>
      <c r="D791" s="151"/>
      <c r="E791" s="153"/>
      <c r="F791" s="153"/>
      <c r="G791" s="153"/>
      <c r="H791" s="153"/>
      <c r="I791" s="153"/>
      <c r="J791" s="153"/>
      <c r="K791" s="153"/>
      <c r="L791" s="153"/>
      <c r="M791" s="153"/>
      <c r="N791" s="153"/>
      <c r="O791" s="153"/>
      <c r="P791" s="153"/>
      <c r="Q791" s="153"/>
    </row>
    <row r="792" spans="2:17" x14ac:dyDescent="0.25">
      <c r="B792" s="151"/>
      <c r="C792" s="151"/>
      <c r="D792" s="151"/>
      <c r="E792" s="153"/>
      <c r="F792" s="153"/>
      <c r="G792" s="153"/>
      <c r="H792" s="153"/>
      <c r="I792" s="153"/>
      <c r="J792" s="153"/>
      <c r="K792" s="153"/>
      <c r="L792" s="153"/>
      <c r="M792" s="153"/>
      <c r="N792" s="153"/>
      <c r="O792" s="153"/>
      <c r="P792" s="153"/>
      <c r="Q792" s="153"/>
    </row>
    <row r="793" spans="2:17" x14ac:dyDescent="0.25">
      <c r="B793" s="151"/>
      <c r="C793" s="151"/>
      <c r="D793" s="151"/>
      <c r="E793" s="153"/>
      <c r="F793" s="153"/>
      <c r="G793" s="153"/>
      <c r="H793" s="153"/>
      <c r="I793" s="153"/>
      <c r="J793" s="153"/>
      <c r="K793" s="153"/>
      <c r="L793" s="153"/>
      <c r="M793" s="153"/>
      <c r="N793" s="153"/>
      <c r="O793" s="153"/>
      <c r="P793" s="153"/>
      <c r="Q793" s="153"/>
    </row>
    <row r="794" spans="2:17" x14ac:dyDescent="0.25">
      <c r="B794" s="151"/>
      <c r="C794" s="151"/>
      <c r="D794" s="151"/>
      <c r="E794" s="153"/>
      <c r="F794" s="153"/>
      <c r="G794" s="153"/>
      <c r="H794" s="153"/>
      <c r="I794" s="153"/>
      <c r="J794" s="153"/>
      <c r="K794" s="153"/>
      <c r="L794" s="153"/>
      <c r="M794" s="153"/>
      <c r="N794" s="153"/>
      <c r="O794" s="153"/>
      <c r="P794" s="153"/>
      <c r="Q794" s="153"/>
    </row>
    <row r="795" spans="2:17" x14ac:dyDescent="0.25">
      <c r="B795" s="151"/>
      <c r="C795" s="151"/>
      <c r="D795" s="151"/>
      <c r="E795" s="153"/>
      <c r="F795" s="153"/>
      <c r="G795" s="153"/>
      <c r="H795" s="153"/>
      <c r="I795" s="153"/>
      <c r="J795" s="153"/>
      <c r="K795" s="153"/>
      <c r="L795" s="153"/>
      <c r="M795" s="153"/>
      <c r="N795" s="153"/>
      <c r="O795" s="153"/>
      <c r="P795" s="153"/>
      <c r="Q795" s="153"/>
    </row>
    <row r="796" spans="2:17" x14ac:dyDescent="0.25">
      <c r="B796" s="151"/>
      <c r="C796" s="151"/>
      <c r="D796" s="151"/>
      <c r="E796" s="153"/>
      <c r="F796" s="153"/>
      <c r="G796" s="153"/>
      <c r="H796" s="153"/>
      <c r="I796" s="153"/>
      <c r="J796" s="153"/>
      <c r="K796" s="153"/>
      <c r="L796" s="153"/>
      <c r="M796" s="153"/>
      <c r="N796" s="153"/>
      <c r="O796" s="153"/>
      <c r="P796" s="153"/>
      <c r="Q796" s="153"/>
    </row>
    <row r="797" spans="2:17" x14ac:dyDescent="0.25">
      <c r="B797" s="151"/>
      <c r="C797" s="151"/>
      <c r="D797" s="151"/>
      <c r="E797" s="153"/>
      <c r="F797" s="153"/>
      <c r="G797" s="153"/>
      <c r="H797" s="153"/>
      <c r="I797" s="153"/>
      <c r="J797" s="153"/>
      <c r="K797" s="153"/>
      <c r="L797" s="153"/>
      <c r="M797" s="153"/>
      <c r="N797" s="153"/>
      <c r="O797" s="153"/>
      <c r="P797" s="153"/>
      <c r="Q797" s="153"/>
    </row>
    <row r="798" spans="2:17" x14ac:dyDescent="0.25">
      <c r="B798" s="151"/>
      <c r="C798" s="151"/>
      <c r="D798" s="151"/>
      <c r="E798" s="153"/>
      <c r="F798" s="153"/>
      <c r="G798" s="153"/>
      <c r="H798" s="153"/>
      <c r="I798" s="153"/>
      <c r="J798" s="153"/>
      <c r="K798" s="153"/>
      <c r="L798" s="153"/>
      <c r="M798" s="153"/>
      <c r="N798" s="153"/>
      <c r="O798" s="153"/>
      <c r="P798" s="153"/>
      <c r="Q798" s="153"/>
    </row>
    <row r="799" spans="2:17" x14ac:dyDescent="0.25">
      <c r="B799" s="151"/>
      <c r="C799" s="151"/>
      <c r="D799" s="151"/>
      <c r="E799" s="153"/>
      <c r="F799" s="153"/>
      <c r="G799" s="153"/>
      <c r="H799" s="153"/>
      <c r="I799" s="153"/>
      <c r="J799" s="153"/>
      <c r="K799" s="153"/>
      <c r="L799" s="153"/>
      <c r="M799" s="153"/>
      <c r="N799" s="153"/>
      <c r="O799" s="153"/>
      <c r="P799" s="153"/>
      <c r="Q799" s="153"/>
    </row>
    <row r="800" spans="2:17" x14ac:dyDescent="0.25">
      <c r="B800" s="151"/>
      <c r="C800" s="151"/>
      <c r="D800" s="151"/>
      <c r="E800" s="153"/>
      <c r="F800" s="153"/>
      <c r="G800" s="153"/>
      <c r="H800" s="153"/>
      <c r="I800" s="153"/>
      <c r="J800" s="153"/>
      <c r="K800" s="153"/>
      <c r="L800" s="153"/>
      <c r="M800" s="153"/>
      <c r="N800" s="153"/>
      <c r="O800" s="153"/>
      <c r="P800" s="153"/>
      <c r="Q800" s="153"/>
    </row>
    <row r="801" spans="2:17" x14ac:dyDescent="0.25">
      <c r="B801" s="151"/>
      <c r="C801" s="151"/>
      <c r="D801" s="151"/>
      <c r="E801" s="153"/>
      <c r="F801" s="153"/>
      <c r="G801" s="153"/>
      <c r="H801" s="153"/>
      <c r="I801" s="153"/>
      <c r="J801" s="153"/>
      <c r="K801" s="153"/>
      <c r="L801" s="153"/>
      <c r="M801" s="153"/>
      <c r="N801" s="153"/>
      <c r="O801" s="153"/>
      <c r="P801" s="153"/>
      <c r="Q801" s="153"/>
    </row>
    <row r="802" spans="2:17" x14ac:dyDescent="0.25">
      <c r="B802" s="151"/>
      <c r="C802" s="151"/>
      <c r="D802" s="151"/>
      <c r="E802" s="153"/>
      <c r="F802" s="153"/>
      <c r="G802" s="153"/>
      <c r="H802" s="153"/>
      <c r="I802" s="153"/>
      <c r="J802" s="153"/>
      <c r="K802" s="153"/>
      <c r="L802" s="153"/>
      <c r="M802" s="153"/>
      <c r="N802" s="153"/>
      <c r="O802" s="153"/>
      <c r="P802" s="153"/>
      <c r="Q802" s="153"/>
    </row>
    <row r="803" spans="2:17" x14ac:dyDescent="0.25">
      <c r="B803" s="151"/>
      <c r="C803" s="151"/>
      <c r="D803" s="151"/>
      <c r="E803" s="153"/>
      <c r="F803" s="153"/>
      <c r="G803" s="153"/>
      <c r="H803" s="153"/>
      <c r="I803" s="153"/>
      <c r="J803" s="153"/>
      <c r="K803" s="153"/>
      <c r="L803" s="153"/>
      <c r="M803" s="153"/>
      <c r="N803" s="153"/>
      <c r="O803" s="153"/>
      <c r="P803" s="153"/>
      <c r="Q803" s="153"/>
    </row>
    <row r="804" spans="2:17" x14ac:dyDescent="0.25">
      <c r="B804" s="151"/>
      <c r="C804" s="151"/>
      <c r="D804" s="151"/>
      <c r="E804" s="153"/>
      <c r="F804" s="153"/>
      <c r="G804" s="153"/>
      <c r="H804" s="153"/>
      <c r="I804" s="153"/>
      <c r="J804" s="153"/>
      <c r="K804" s="153"/>
      <c r="L804" s="153"/>
      <c r="M804" s="153"/>
      <c r="N804" s="153"/>
      <c r="O804" s="153"/>
      <c r="P804" s="153"/>
      <c r="Q804" s="153"/>
    </row>
    <row r="805" spans="2:17" x14ac:dyDescent="0.25">
      <c r="B805" s="151"/>
      <c r="C805" s="151"/>
      <c r="D805" s="151"/>
      <c r="E805" s="153"/>
      <c r="F805" s="153"/>
      <c r="G805" s="153"/>
      <c r="H805" s="153"/>
      <c r="I805" s="153"/>
      <c r="J805" s="153"/>
      <c r="K805" s="153"/>
      <c r="L805" s="153"/>
      <c r="M805" s="153"/>
      <c r="N805" s="153"/>
      <c r="O805" s="153"/>
      <c r="P805" s="153"/>
      <c r="Q805" s="153"/>
    </row>
    <row r="806" spans="2:17" x14ac:dyDescent="0.25">
      <c r="B806" s="151"/>
      <c r="C806" s="151"/>
      <c r="D806" s="151"/>
      <c r="E806" s="153"/>
      <c r="F806" s="153"/>
      <c r="G806" s="153"/>
      <c r="H806" s="153"/>
      <c r="I806" s="153"/>
      <c r="J806" s="153"/>
      <c r="K806" s="153"/>
      <c r="L806" s="153"/>
      <c r="M806" s="153"/>
      <c r="N806" s="153"/>
      <c r="O806" s="153"/>
      <c r="P806" s="153"/>
      <c r="Q806" s="153"/>
    </row>
    <row r="807" spans="2:17" x14ac:dyDescent="0.25">
      <c r="B807" s="151"/>
      <c r="C807" s="151"/>
      <c r="D807" s="151"/>
      <c r="E807" s="153"/>
      <c r="F807" s="153"/>
      <c r="G807" s="153"/>
      <c r="H807" s="153"/>
      <c r="I807" s="153"/>
      <c r="J807" s="153"/>
      <c r="K807" s="153"/>
      <c r="L807" s="153"/>
      <c r="M807" s="153"/>
      <c r="N807" s="153"/>
      <c r="O807" s="153"/>
      <c r="P807" s="153"/>
      <c r="Q807" s="153"/>
    </row>
    <row r="808" spans="2:17" x14ac:dyDescent="0.25">
      <c r="B808" s="151"/>
      <c r="C808" s="151"/>
      <c r="D808" s="151"/>
      <c r="E808" s="153"/>
      <c r="F808" s="153"/>
      <c r="G808" s="153"/>
      <c r="H808" s="153"/>
      <c r="I808" s="153"/>
      <c r="J808" s="153"/>
      <c r="K808" s="153"/>
      <c r="L808" s="153"/>
      <c r="M808" s="153"/>
      <c r="N808" s="153"/>
      <c r="O808" s="153"/>
      <c r="P808" s="153"/>
      <c r="Q808" s="153"/>
    </row>
    <row r="809" spans="2:17" x14ac:dyDescent="0.25">
      <c r="B809" s="151"/>
      <c r="C809" s="151"/>
      <c r="D809" s="151"/>
      <c r="E809" s="153"/>
      <c r="F809" s="153"/>
      <c r="G809" s="153"/>
      <c r="H809" s="153"/>
      <c r="I809" s="153"/>
      <c r="J809" s="153"/>
      <c r="K809" s="153"/>
      <c r="L809" s="153"/>
      <c r="M809" s="153"/>
      <c r="N809" s="153"/>
      <c r="O809" s="153"/>
      <c r="P809" s="153"/>
      <c r="Q809" s="153"/>
    </row>
    <row r="810" spans="2:17" x14ac:dyDescent="0.25">
      <c r="B810" s="151"/>
      <c r="C810" s="151"/>
      <c r="D810" s="151"/>
      <c r="E810" s="153"/>
      <c r="F810" s="153"/>
      <c r="G810" s="153"/>
      <c r="H810" s="153"/>
      <c r="I810" s="153"/>
      <c r="J810" s="153"/>
      <c r="K810" s="153"/>
      <c r="L810" s="153"/>
      <c r="M810" s="153"/>
      <c r="N810" s="153"/>
      <c r="O810" s="153"/>
      <c r="P810" s="153"/>
      <c r="Q810" s="153"/>
    </row>
    <row r="811" spans="2:17" x14ac:dyDescent="0.25">
      <c r="B811" s="151"/>
      <c r="C811" s="151"/>
      <c r="D811" s="151"/>
      <c r="E811" s="153"/>
      <c r="F811" s="153"/>
      <c r="G811" s="153"/>
      <c r="H811" s="153"/>
      <c r="I811" s="153"/>
      <c r="J811" s="153"/>
      <c r="K811" s="153"/>
      <c r="L811" s="153"/>
      <c r="M811" s="153"/>
      <c r="N811" s="153"/>
      <c r="O811" s="153"/>
      <c r="P811" s="153"/>
      <c r="Q811" s="153"/>
    </row>
    <row r="812" spans="2:17" x14ac:dyDescent="0.25">
      <c r="B812" s="151"/>
      <c r="C812" s="151"/>
      <c r="D812" s="151"/>
      <c r="E812" s="153"/>
      <c r="F812" s="153"/>
      <c r="G812" s="153"/>
      <c r="H812" s="153"/>
      <c r="I812" s="153"/>
      <c r="J812" s="153"/>
      <c r="K812" s="153"/>
      <c r="L812" s="153"/>
      <c r="M812" s="153"/>
      <c r="N812" s="153"/>
      <c r="O812" s="153"/>
      <c r="P812" s="153"/>
      <c r="Q812" s="153"/>
    </row>
    <row r="813" spans="2:17" x14ac:dyDescent="0.25">
      <c r="B813" s="151"/>
      <c r="C813" s="151"/>
      <c r="D813" s="151"/>
      <c r="E813" s="153"/>
      <c r="F813" s="153"/>
      <c r="G813" s="153"/>
      <c r="H813" s="153"/>
      <c r="I813" s="153"/>
      <c r="J813" s="153"/>
      <c r="K813" s="153"/>
      <c r="L813" s="153"/>
      <c r="M813" s="153"/>
      <c r="N813" s="153"/>
      <c r="O813" s="153"/>
      <c r="P813" s="153"/>
      <c r="Q813" s="153"/>
    </row>
    <row r="814" spans="2:17" x14ac:dyDescent="0.25">
      <c r="B814" s="151"/>
      <c r="C814" s="151"/>
      <c r="D814" s="151"/>
      <c r="E814" s="153"/>
      <c r="F814" s="153"/>
      <c r="G814" s="153"/>
      <c r="H814" s="153"/>
      <c r="I814" s="153"/>
      <c r="J814" s="153"/>
      <c r="K814" s="153"/>
      <c r="L814" s="153"/>
      <c r="M814" s="153"/>
      <c r="N814" s="153"/>
      <c r="O814" s="153"/>
      <c r="P814" s="153"/>
      <c r="Q814" s="153"/>
    </row>
    <row r="815" spans="2:17" x14ac:dyDescent="0.25">
      <c r="B815" s="151"/>
      <c r="C815" s="151"/>
      <c r="D815" s="151"/>
      <c r="E815" s="153"/>
      <c r="F815" s="153"/>
      <c r="G815" s="153"/>
      <c r="H815" s="153"/>
      <c r="I815" s="153"/>
      <c r="J815" s="153"/>
      <c r="K815" s="153"/>
      <c r="L815" s="153"/>
      <c r="M815" s="153"/>
      <c r="N815" s="153"/>
      <c r="O815" s="153"/>
      <c r="P815" s="153"/>
      <c r="Q815" s="153"/>
    </row>
    <row r="816" spans="2:17" x14ac:dyDescent="0.25">
      <c r="B816" s="151"/>
      <c r="C816" s="151"/>
      <c r="D816" s="151"/>
      <c r="E816" s="153"/>
      <c r="F816" s="153"/>
      <c r="G816" s="153"/>
      <c r="H816" s="153"/>
      <c r="I816" s="153"/>
      <c r="J816" s="153"/>
      <c r="K816" s="153"/>
      <c r="L816" s="153"/>
      <c r="M816" s="153"/>
      <c r="N816" s="153"/>
      <c r="O816" s="153"/>
      <c r="P816" s="153"/>
      <c r="Q816" s="153"/>
    </row>
    <row r="817" spans="2:17" x14ac:dyDescent="0.25">
      <c r="B817" s="151"/>
      <c r="C817" s="151"/>
      <c r="D817" s="151"/>
      <c r="E817" s="153"/>
      <c r="F817" s="153"/>
      <c r="G817" s="153"/>
      <c r="H817" s="153"/>
      <c r="I817" s="153"/>
      <c r="J817" s="153"/>
      <c r="K817" s="153"/>
      <c r="L817" s="153"/>
      <c r="M817" s="153"/>
      <c r="N817" s="153"/>
      <c r="O817" s="153"/>
      <c r="P817" s="153"/>
      <c r="Q817" s="153"/>
    </row>
    <row r="818" spans="2:17" x14ac:dyDescent="0.25">
      <c r="B818" s="151"/>
      <c r="C818" s="151"/>
      <c r="D818" s="151"/>
      <c r="E818" s="153"/>
      <c r="F818" s="153"/>
      <c r="G818" s="153"/>
      <c r="H818" s="153"/>
      <c r="I818" s="153"/>
      <c r="J818" s="153"/>
      <c r="K818" s="153"/>
      <c r="L818" s="153"/>
      <c r="M818" s="153"/>
      <c r="N818" s="153"/>
      <c r="O818" s="153"/>
      <c r="P818" s="153"/>
      <c r="Q818" s="153"/>
    </row>
    <row r="819" spans="2:17" x14ac:dyDescent="0.25">
      <c r="B819" s="151"/>
      <c r="C819" s="151"/>
      <c r="D819" s="151"/>
      <c r="E819" s="153"/>
      <c r="F819" s="153"/>
      <c r="G819" s="153"/>
      <c r="H819" s="153"/>
      <c r="I819" s="153"/>
      <c r="J819" s="153"/>
      <c r="K819" s="153"/>
      <c r="L819" s="153"/>
      <c r="M819" s="153"/>
      <c r="N819" s="153"/>
      <c r="O819" s="153"/>
      <c r="P819" s="153"/>
      <c r="Q819" s="153"/>
    </row>
    <row r="820" spans="2:17" x14ac:dyDescent="0.25">
      <c r="B820" s="151"/>
      <c r="C820" s="151"/>
      <c r="D820" s="151"/>
      <c r="E820" s="153"/>
      <c r="F820" s="153"/>
      <c r="G820" s="153"/>
      <c r="H820" s="153"/>
      <c r="I820" s="153"/>
      <c r="J820" s="153"/>
      <c r="K820" s="153"/>
      <c r="L820" s="153"/>
      <c r="M820" s="153"/>
      <c r="N820" s="153"/>
      <c r="O820" s="153"/>
      <c r="P820" s="153"/>
      <c r="Q820" s="153"/>
    </row>
    <row r="821" spans="2:17" x14ac:dyDescent="0.25">
      <c r="B821" s="151"/>
      <c r="C821" s="151"/>
      <c r="D821" s="151"/>
      <c r="E821" s="153"/>
      <c r="F821" s="153"/>
      <c r="G821" s="153"/>
      <c r="H821" s="153"/>
      <c r="I821" s="153"/>
      <c r="J821" s="153"/>
      <c r="K821" s="153"/>
      <c r="L821" s="153"/>
      <c r="M821" s="153"/>
      <c r="N821" s="153"/>
      <c r="O821" s="153"/>
      <c r="P821" s="153"/>
      <c r="Q821" s="153"/>
    </row>
    <row r="822" spans="2:17" x14ac:dyDescent="0.25">
      <c r="B822" s="151"/>
      <c r="C822" s="151"/>
      <c r="D822" s="151"/>
      <c r="E822" s="153"/>
      <c r="F822" s="153"/>
      <c r="G822" s="153"/>
      <c r="H822" s="153"/>
      <c r="I822" s="153"/>
      <c r="J822" s="153"/>
      <c r="K822" s="153"/>
      <c r="L822" s="153"/>
      <c r="M822" s="153"/>
      <c r="N822" s="153"/>
      <c r="O822" s="153"/>
      <c r="P822" s="153"/>
      <c r="Q822" s="153"/>
    </row>
    <row r="823" spans="2:17" x14ac:dyDescent="0.25">
      <c r="B823" s="151"/>
      <c r="C823" s="151"/>
      <c r="D823" s="151"/>
      <c r="E823" s="153"/>
      <c r="F823" s="153"/>
      <c r="G823" s="153"/>
      <c r="H823" s="153"/>
      <c r="I823" s="153"/>
      <c r="J823" s="153"/>
      <c r="K823" s="153"/>
      <c r="L823" s="153"/>
      <c r="M823" s="153"/>
      <c r="N823" s="153"/>
      <c r="O823" s="153"/>
      <c r="P823" s="153"/>
      <c r="Q823" s="153"/>
    </row>
    <row r="824" spans="2:17" x14ac:dyDescent="0.25">
      <c r="B824" s="151"/>
      <c r="C824" s="151"/>
      <c r="D824" s="151"/>
      <c r="E824" s="153"/>
      <c r="F824" s="153"/>
      <c r="G824" s="153"/>
      <c r="H824" s="153"/>
      <c r="I824" s="153"/>
      <c r="J824" s="153"/>
      <c r="K824" s="153"/>
      <c r="L824" s="153"/>
      <c r="M824" s="153"/>
      <c r="N824" s="153"/>
      <c r="O824" s="153"/>
      <c r="P824" s="153"/>
      <c r="Q824" s="153"/>
    </row>
    <row r="825" spans="2:17" x14ac:dyDescent="0.25">
      <c r="B825" s="151"/>
      <c r="C825" s="151"/>
      <c r="D825" s="151"/>
      <c r="E825" s="153"/>
      <c r="F825" s="153"/>
      <c r="G825" s="153"/>
      <c r="H825" s="153"/>
      <c r="I825" s="153"/>
      <c r="J825" s="153"/>
      <c r="K825" s="153"/>
      <c r="L825" s="153"/>
      <c r="M825" s="153"/>
      <c r="N825" s="153"/>
      <c r="O825" s="153"/>
      <c r="P825" s="153"/>
      <c r="Q825" s="153"/>
    </row>
    <row r="826" spans="2:17" x14ac:dyDescent="0.25">
      <c r="B826" s="151"/>
      <c r="C826" s="151"/>
      <c r="D826" s="151"/>
      <c r="E826" s="153"/>
      <c r="F826" s="153"/>
      <c r="G826" s="153"/>
      <c r="H826" s="153"/>
      <c r="I826" s="153"/>
      <c r="J826" s="153"/>
      <c r="K826" s="153"/>
      <c r="L826" s="153"/>
      <c r="M826" s="153"/>
      <c r="N826" s="153"/>
      <c r="O826" s="153"/>
      <c r="P826" s="153"/>
      <c r="Q826" s="153"/>
    </row>
    <row r="827" spans="2:17" x14ac:dyDescent="0.25">
      <c r="B827" s="151"/>
      <c r="C827" s="151"/>
      <c r="D827" s="151"/>
      <c r="E827" s="153"/>
      <c r="F827" s="153"/>
      <c r="G827" s="153"/>
      <c r="H827" s="153"/>
      <c r="I827" s="153"/>
      <c r="J827" s="153"/>
      <c r="K827" s="153"/>
      <c r="L827" s="153"/>
      <c r="M827" s="153"/>
      <c r="N827" s="153"/>
      <c r="O827" s="153"/>
      <c r="P827" s="153"/>
      <c r="Q827" s="153"/>
    </row>
    <row r="828" spans="2:17" x14ac:dyDescent="0.25">
      <c r="B828" s="151"/>
      <c r="C828" s="151"/>
      <c r="D828" s="151"/>
      <c r="E828" s="153"/>
      <c r="F828" s="153"/>
      <c r="G828" s="153"/>
      <c r="H828" s="153"/>
      <c r="I828" s="153"/>
      <c r="J828" s="153"/>
      <c r="K828" s="153"/>
      <c r="L828" s="153"/>
      <c r="M828" s="153"/>
      <c r="N828" s="153"/>
      <c r="O828" s="153"/>
      <c r="P828" s="153"/>
      <c r="Q828" s="153"/>
    </row>
    <row r="829" spans="2:17" x14ac:dyDescent="0.25">
      <c r="B829" s="151"/>
      <c r="C829" s="151"/>
      <c r="D829" s="151"/>
      <c r="E829" s="153"/>
      <c r="F829" s="153"/>
      <c r="G829" s="153"/>
      <c r="H829" s="153"/>
      <c r="I829" s="153"/>
      <c r="J829" s="153"/>
      <c r="K829" s="153"/>
      <c r="L829" s="153"/>
      <c r="M829" s="153"/>
      <c r="N829" s="153"/>
      <c r="O829" s="153"/>
      <c r="P829" s="153"/>
      <c r="Q829" s="153"/>
    </row>
    <row r="830" spans="2:17" x14ac:dyDescent="0.25">
      <c r="B830" s="151"/>
      <c r="C830" s="151"/>
      <c r="D830" s="151"/>
      <c r="E830" s="153"/>
      <c r="F830" s="153"/>
      <c r="G830" s="153"/>
      <c r="H830" s="153"/>
      <c r="I830" s="153"/>
      <c r="J830" s="153"/>
      <c r="K830" s="153"/>
      <c r="L830" s="153"/>
      <c r="M830" s="153"/>
      <c r="N830" s="153"/>
      <c r="O830" s="153"/>
      <c r="P830" s="153"/>
      <c r="Q830" s="153"/>
    </row>
    <row r="831" spans="2:17" x14ac:dyDescent="0.25">
      <c r="B831" s="151"/>
      <c r="C831" s="151"/>
      <c r="D831" s="151"/>
      <c r="E831" s="153"/>
      <c r="F831" s="153"/>
      <c r="G831" s="153"/>
      <c r="H831" s="153"/>
      <c r="I831" s="153"/>
      <c r="J831" s="153"/>
      <c r="K831" s="153"/>
      <c r="L831" s="153"/>
      <c r="M831" s="153"/>
      <c r="N831" s="153"/>
      <c r="O831" s="153"/>
      <c r="P831" s="153"/>
      <c r="Q831" s="153"/>
    </row>
    <row r="832" spans="2:17" x14ac:dyDescent="0.25">
      <c r="B832" s="151"/>
      <c r="C832" s="151"/>
      <c r="D832" s="151"/>
      <c r="E832" s="153"/>
      <c r="F832" s="153"/>
      <c r="G832" s="153"/>
      <c r="H832" s="153"/>
      <c r="I832" s="153"/>
      <c r="J832" s="153"/>
      <c r="K832" s="153"/>
      <c r="L832" s="153"/>
      <c r="M832" s="153"/>
      <c r="N832" s="153"/>
      <c r="O832" s="153"/>
      <c r="P832" s="153"/>
      <c r="Q832" s="153"/>
    </row>
    <row r="833" spans="2:17" x14ac:dyDescent="0.25">
      <c r="B833" s="151"/>
      <c r="C833" s="151"/>
      <c r="D833" s="151"/>
      <c r="E833" s="153"/>
      <c r="F833" s="153"/>
      <c r="G833" s="153"/>
      <c r="H833" s="153"/>
      <c r="I833" s="153"/>
      <c r="J833" s="153"/>
      <c r="K833" s="153"/>
      <c r="L833" s="153"/>
      <c r="M833" s="153"/>
      <c r="N833" s="153"/>
      <c r="O833" s="153"/>
      <c r="P833" s="153"/>
      <c r="Q833" s="153"/>
    </row>
    <row r="834" spans="2:17" x14ac:dyDescent="0.25">
      <c r="B834" s="151"/>
      <c r="C834" s="151"/>
      <c r="D834" s="151"/>
      <c r="E834" s="153"/>
      <c r="F834" s="153"/>
      <c r="G834" s="153"/>
      <c r="H834" s="153"/>
      <c r="I834" s="153"/>
      <c r="J834" s="153"/>
      <c r="K834" s="153"/>
      <c r="L834" s="153"/>
      <c r="M834" s="153"/>
      <c r="N834" s="153"/>
      <c r="O834" s="153"/>
      <c r="P834" s="153"/>
      <c r="Q834" s="153"/>
    </row>
    <row r="835" spans="2:17" x14ac:dyDescent="0.25">
      <c r="B835" s="151"/>
      <c r="C835" s="151"/>
      <c r="D835" s="151"/>
      <c r="E835" s="153"/>
      <c r="F835" s="153"/>
      <c r="G835" s="153"/>
      <c r="H835" s="153"/>
      <c r="I835" s="153"/>
      <c r="J835" s="153"/>
      <c r="K835" s="153"/>
      <c r="L835" s="153"/>
      <c r="M835" s="153"/>
      <c r="N835" s="153"/>
      <c r="O835" s="153"/>
      <c r="P835" s="153"/>
      <c r="Q835" s="153"/>
    </row>
    <row r="836" spans="2:17" x14ac:dyDescent="0.25">
      <c r="B836" s="151"/>
      <c r="C836" s="151"/>
      <c r="D836" s="151"/>
      <c r="E836" s="153"/>
      <c r="F836" s="153"/>
      <c r="G836" s="153"/>
      <c r="H836" s="153"/>
      <c r="I836" s="153"/>
      <c r="J836" s="153"/>
      <c r="K836" s="153"/>
      <c r="L836" s="153"/>
      <c r="M836" s="153"/>
      <c r="N836" s="153"/>
      <c r="O836" s="153"/>
      <c r="P836" s="153"/>
      <c r="Q836" s="153"/>
    </row>
    <row r="837" spans="2:17" x14ac:dyDescent="0.25">
      <c r="B837" s="151"/>
      <c r="C837" s="151"/>
      <c r="D837" s="151"/>
      <c r="E837" s="153"/>
      <c r="F837" s="153"/>
      <c r="G837" s="153"/>
      <c r="H837" s="153"/>
      <c r="I837" s="153"/>
      <c r="J837" s="153"/>
      <c r="K837" s="153"/>
      <c r="L837" s="153"/>
      <c r="M837" s="153"/>
      <c r="N837" s="153"/>
      <c r="O837" s="153"/>
      <c r="P837" s="153"/>
      <c r="Q837" s="153"/>
    </row>
    <row r="838" spans="2:17" x14ac:dyDescent="0.25">
      <c r="B838" s="151"/>
      <c r="C838" s="151"/>
      <c r="D838" s="151"/>
      <c r="E838" s="153"/>
      <c r="F838" s="153"/>
      <c r="G838" s="153"/>
      <c r="H838" s="153"/>
      <c r="I838" s="153"/>
      <c r="J838" s="153"/>
      <c r="K838" s="153"/>
      <c r="L838" s="153"/>
      <c r="M838" s="153"/>
      <c r="N838" s="153"/>
      <c r="O838" s="153"/>
      <c r="P838" s="153"/>
      <c r="Q838" s="153"/>
    </row>
    <row r="839" spans="2:17" x14ac:dyDescent="0.25">
      <c r="B839" s="151"/>
      <c r="C839" s="151"/>
      <c r="D839" s="151"/>
      <c r="E839" s="153"/>
      <c r="F839" s="153"/>
      <c r="G839" s="153"/>
      <c r="H839" s="153"/>
      <c r="I839" s="153"/>
      <c r="J839" s="153"/>
      <c r="K839" s="153"/>
      <c r="L839" s="153"/>
      <c r="M839" s="153"/>
      <c r="N839" s="153"/>
      <c r="O839" s="153"/>
      <c r="P839" s="153"/>
      <c r="Q839" s="153"/>
    </row>
    <row r="840" spans="2:17" x14ac:dyDescent="0.25">
      <c r="B840" s="151"/>
      <c r="C840" s="151"/>
      <c r="D840" s="151"/>
      <c r="E840" s="153"/>
      <c r="F840" s="153"/>
      <c r="G840" s="153"/>
      <c r="H840" s="153"/>
      <c r="I840" s="153"/>
      <c r="J840" s="153"/>
      <c r="K840" s="153"/>
      <c r="L840" s="153"/>
      <c r="M840" s="153"/>
      <c r="N840" s="153"/>
      <c r="O840" s="153"/>
      <c r="P840" s="153"/>
      <c r="Q840" s="153"/>
    </row>
    <row r="841" spans="2:17" x14ac:dyDescent="0.25">
      <c r="B841" s="151"/>
      <c r="C841" s="151"/>
      <c r="D841" s="151"/>
      <c r="E841" s="153"/>
      <c r="F841" s="153"/>
      <c r="G841" s="153"/>
      <c r="H841" s="153"/>
      <c r="I841" s="153"/>
      <c r="J841" s="153"/>
      <c r="K841" s="153"/>
      <c r="L841" s="153"/>
      <c r="M841" s="153"/>
      <c r="N841" s="153"/>
      <c r="O841" s="153"/>
      <c r="P841" s="153"/>
      <c r="Q841" s="153"/>
    </row>
    <row r="842" spans="2:17" x14ac:dyDescent="0.25">
      <c r="B842" s="151"/>
      <c r="C842" s="151"/>
      <c r="D842" s="151"/>
      <c r="E842" s="153"/>
      <c r="F842" s="153"/>
      <c r="G842" s="153"/>
      <c r="H842" s="153"/>
      <c r="I842" s="153"/>
      <c r="J842" s="153"/>
      <c r="K842" s="153"/>
      <c r="L842" s="153"/>
      <c r="M842" s="153"/>
      <c r="N842" s="153"/>
      <c r="O842" s="153"/>
      <c r="P842" s="153"/>
      <c r="Q842" s="153"/>
    </row>
    <row r="843" spans="2:17" x14ac:dyDescent="0.25">
      <c r="B843" s="151"/>
      <c r="C843" s="151"/>
      <c r="D843" s="151"/>
      <c r="E843" s="153"/>
      <c r="F843" s="153"/>
      <c r="G843" s="153"/>
      <c r="H843" s="153"/>
      <c r="I843" s="153"/>
      <c r="J843" s="153"/>
      <c r="K843" s="153"/>
      <c r="L843" s="153"/>
      <c r="M843" s="153"/>
      <c r="N843" s="153"/>
      <c r="O843" s="153"/>
      <c r="P843" s="153"/>
      <c r="Q843" s="153"/>
    </row>
    <row r="844" spans="2:17" x14ac:dyDescent="0.25">
      <c r="B844" s="151"/>
      <c r="C844" s="151"/>
      <c r="D844" s="151"/>
      <c r="E844" s="153"/>
      <c r="F844" s="153"/>
      <c r="G844" s="153"/>
      <c r="H844" s="153"/>
      <c r="I844" s="153"/>
      <c r="J844" s="153"/>
      <c r="K844" s="153"/>
      <c r="L844" s="153"/>
      <c r="M844" s="153"/>
      <c r="N844" s="153"/>
      <c r="O844" s="153"/>
      <c r="P844" s="153"/>
      <c r="Q844" s="153"/>
    </row>
    <row r="845" spans="2:17" x14ac:dyDescent="0.25">
      <c r="B845" s="151"/>
      <c r="C845" s="151"/>
      <c r="D845" s="151"/>
      <c r="E845" s="153"/>
      <c r="F845" s="153"/>
      <c r="G845" s="153"/>
      <c r="H845" s="153"/>
      <c r="I845" s="153"/>
      <c r="J845" s="153"/>
      <c r="K845" s="153"/>
      <c r="L845" s="153"/>
      <c r="M845" s="153"/>
      <c r="N845" s="153"/>
      <c r="O845" s="153"/>
      <c r="P845" s="153"/>
      <c r="Q845" s="153"/>
    </row>
    <row r="846" spans="2:17" x14ac:dyDescent="0.25">
      <c r="B846" s="151"/>
      <c r="C846" s="151"/>
      <c r="D846" s="151"/>
      <c r="E846" s="153"/>
      <c r="F846" s="153"/>
      <c r="G846" s="153"/>
      <c r="H846" s="153"/>
      <c r="I846" s="153"/>
      <c r="J846" s="153"/>
      <c r="K846" s="153"/>
      <c r="L846" s="153"/>
      <c r="M846" s="153"/>
      <c r="N846" s="153"/>
      <c r="O846" s="153"/>
      <c r="P846" s="153"/>
      <c r="Q846" s="153"/>
    </row>
    <row r="847" spans="2:17" x14ac:dyDescent="0.25">
      <c r="B847" s="151"/>
      <c r="C847" s="151"/>
      <c r="D847" s="151"/>
      <c r="E847" s="153"/>
      <c r="F847" s="153"/>
      <c r="G847" s="153"/>
      <c r="H847" s="153"/>
      <c r="I847" s="153"/>
      <c r="J847" s="153"/>
      <c r="K847" s="153"/>
      <c r="L847" s="153"/>
      <c r="M847" s="153"/>
      <c r="N847" s="153"/>
      <c r="O847" s="153"/>
      <c r="P847" s="153"/>
      <c r="Q847" s="153"/>
    </row>
    <row r="848" spans="2:17" x14ac:dyDescent="0.25">
      <c r="B848" s="151"/>
      <c r="C848" s="151"/>
      <c r="D848" s="151"/>
      <c r="E848" s="153"/>
      <c r="F848" s="153"/>
      <c r="G848" s="153"/>
      <c r="H848" s="153"/>
      <c r="I848" s="153"/>
      <c r="J848" s="153"/>
      <c r="K848" s="153"/>
      <c r="L848" s="153"/>
      <c r="M848" s="153"/>
      <c r="N848" s="153"/>
      <c r="O848" s="153"/>
      <c r="P848" s="153"/>
      <c r="Q848" s="153"/>
    </row>
    <row r="849" spans="2:17" x14ac:dyDescent="0.25">
      <c r="B849" s="151"/>
      <c r="C849" s="151"/>
      <c r="D849" s="151"/>
      <c r="E849" s="153"/>
      <c r="F849" s="153"/>
      <c r="G849" s="153"/>
      <c r="H849" s="153"/>
      <c r="I849" s="153"/>
      <c r="J849" s="153"/>
      <c r="K849" s="153"/>
      <c r="L849" s="153"/>
      <c r="M849" s="153"/>
      <c r="N849" s="153"/>
      <c r="O849" s="153"/>
      <c r="P849" s="153"/>
      <c r="Q849" s="153"/>
    </row>
    <row r="850" spans="2:17" x14ac:dyDescent="0.25">
      <c r="B850" s="151"/>
      <c r="C850" s="151"/>
      <c r="D850" s="151"/>
      <c r="E850" s="153"/>
      <c r="F850" s="153"/>
      <c r="G850" s="153"/>
      <c r="H850" s="153"/>
      <c r="I850" s="153"/>
      <c r="J850" s="153"/>
      <c r="K850" s="153"/>
      <c r="L850" s="153"/>
      <c r="M850" s="153"/>
      <c r="N850" s="153"/>
      <c r="O850" s="153"/>
      <c r="P850" s="153"/>
      <c r="Q850" s="153"/>
    </row>
    <row r="851" spans="2:17" x14ac:dyDescent="0.25">
      <c r="B851" s="151"/>
      <c r="C851" s="151"/>
      <c r="D851" s="151"/>
      <c r="E851" s="153"/>
      <c r="F851" s="153"/>
      <c r="G851" s="153"/>
      <c r="H851" s="153"/>
      <c r="I851" s="153"/>
      <c r="J851" s="153"/>
      <c r="K851" s="153"/>
      <c r="L851" s="153"/>
      <c r="M851" s="153"/>
      <c r="N851" s="153"/>
      <c r="O851" s="153"/>
      <c r="P851" s="153"/>
      <c r="Q851" s="153"/>
    </row>
    <row r="852" spans="2:17" x14ac:dyDescent="0.25">
      <c r="B852" s="151"/>
      <c r="C852" s="151"/>
      <c r="D852" s="151"/>
      <c r="E852" s="153"/>
      <c r="F852" s="153"/>
      <c r="G852" s="153"/>
      <c r="H852" s="153"/>
      <c r="I852" s="153"/>
      <c r="J852" s="153"/>
      <c r="K852" s="153"/>
      <c r="L852" s="153"/>
      <c r="M852" s="153"/>
      <c r="N852" s="153"/>
      <c r="O852" s="153"/>
      <c r="P852" s="153"/>
      <c r="Q852" s="153"/>
    </row>
    <row r="853" spans="2:17" x14ac:dyDescent="0.25">
      <c r="B853" s="151"/>
      <c r="C853" s="151"/>
      <c r="D853" s="151"/>
      <c r="E853" s="153"/>
      <c r="F853" s="153"/>
      <c r="G853" s="153"/>
      <c r="H853" s="153"/>
      <c r="I853" s="153"/>
      <c r="J853" s="153"/>
      <c r="K853" s="153"/>
      <c r="L853" s="153"/>
      <c r="M853" s="153"/>
      <c r="N853" s="153"/>
      <c r="O853" s="153"/>
      <c r="P853" s="153"/>
      <c r="Q853" s="153"/>
    </row>
    <row r="854" spans="2:17" x14ac:dyDescent="0.25">
      <c r="B854" s="151"/>
      <c r="C854" s="151"/>
      <c r="D854" s="151"/>
      <c r="E854" s="153"/>
      <c r="F854" s="153"/>
      <c r="G854" s="153"/>
      <c r="H854" s="153"/>
      <c r="I854" s="153"/>
      <c r="J854" s="153"/>
      <c r="K854" s="153"/>
      <c r="L854" s="153"/>
      <c r="M854" s="153"/>
      <c r="N854" s="153"/>
      <c r="O854" s="153"/>
      <c r="P854" s="153"/>
      <c r="Q854" s="153"/>
    </row>
    <row r="855" spans="2:17" x14ac:dyDescent="0.25">
      <c r="B855" s="151"/>
      <c r="C855" s="151"/>
      <c r="D855" s="151"/>
      <c r="E855" s="153"/>
      <c r="F855" s="153"/>
      <c r="G855" s="153"/>
      <c r="H855" s="153"/>
      <c r="I855" s="153"/>
      <c r="J855" s="153"/>
      <c r="K855" s="153"/>
      <c r="L855" s="153"/>
      <c r="M855" s="153"/>
      <c r="N855" s="153"/>
      <c r="O855" s="153"/>
      <c r="P855" s="153"/>
      <c r="Q855" s="153"/>
    </row>
    <row r="856" spans="2:17" x14ac:dyDescent="0.25">
      <c r="B856" s="151"/>
      <c r="C856" s="151"/>
      <c r="D856" s="151"/>
      <c r="E856" s="153"/>
      <c r="F856" s="153"/>
      <c r="G856" s="153"/>
      <c r="H856" s="153"/>
      <c r="I856" s="153"/>
      <c r="J856" s="153"/>
      <c r="K856" s="153"/>
      <c r="L856" s="153"/>
      <c r="M856" s="153"/>
      <c r="N856" s="153"/>
      <c r="O856" s="153"/>
      <c r="P856" s="153"/>
      <c r="Q856" s="153"/>
    </row>
    <row r="857" spans="2:17" x14ac:dyDescent="0.25">
      <c r="B857" s="151"/>
      <c r="C857" s="151"/>
      <c r="D857" s="151"/>
      <c r="E857" s="153"/>
      <c r="F857" s="153"/>
      <c r="G857" s="153"/>
      <c r="H857" s="153"/>
      <c r="I857" s="153"/>
      <c r="J857" s="153"/>
      <c r="K857" s="153"/>
      <c r="L857" s="153"/>
      <c r="M857" s="153"/>
      <c r="N857" s="153"/>
      <c r="O857" s="153"/>
      <c r="P857" s="153"/>
      <c r="Q857" s="153"/>
    </row>
    <row r="858" spans="2:17" x14ac:dyDescent="0.25">
      <c r="B858" s="151"/>
      <c r="C858" s="151"/>
      <c r="D858" s="151"/>
      <c r="E858" s="153"/>
      <c r="F858" s="153"/>
      <c r="G858" s="153"/>
      <c r="H858" s="153"/>
      <c r="I858" s="153"/>
      <c r="J858" s="153"/>
      <c r="K858" s="153"/>
      <c r="L858" s="153"/>
      <c r="M858" s="153"/>
      <c r="N858" s="153"/>
      <c r="O858" s="153"/>
      <c r="P858" s="153"/>
      <c r="Q858" s="153"/>
    </row>
    <row r="859" spans="2:17" x14ac:dyDescent="0.25">
      <c r="B859" s="151"/>
      <c r="C859" s="151"/>
      <c r="D859" s="151"/>
      <c r="E859" s="153"/>
      <c r="F859" s="153"/>
      <c r="G859" s="153"/>
      <c r="H859" s="153"/>
      <c r="I859" s="153"/>
      <c r="J859" s="153"/>
      <c r="K859" s="153"/>
      <c r="L859" s="153"/>
      <c r="M859" s="153"/>
      <c r="N859" s="153"/>
      <c r="O859" s="153"/>
      <c r="P859" s="153"/>
      <c r="Q859" s="153"/>
    </row>
    <row r="860" spans="2:17" x14ac:dyDescent="0.25">
      <c r="B860" s="151"/>
      <c r="C860" s="151"/>
      <c r="D860" s="151"/>
      <c r="E860" s="153"/>
      <c r="F860" s="153"/>
      <c r="G860" s="153"/>
      <c r="H860" s="153"/>
      <c r="I860" s="153"/>
      <c r="J860" s="153"/>
      <c r="K860" s="153"/>
      <c r="L860" s="153"/>
      <c r="M860" s="153"/>
      <c r="N860" s="153"/>
      <c r="O860" s="153"/>
      <c r="P860" s="153"/>
      <c r="Q860" s="153"/>
    </row>
    <row r="861" spans="2:17" x14ac:dyDescent="0.25">
      <c r="B861" s="151"/>
      <c r="C861" s="151"/>
      <c r="D861" s="151"/>
      <c r="E861" s="153"/>
      <c r="F861" s="153"/>
      <c r="G861" s="153"/>
      <c r="H861" s="153"/>
      <c r="I861" s="153"/>
      <c r="J861" s="153"/>
      <c r="K861" s="153"/>
      <c r="L861" s="153"/>
      <c r="M861" s="153"/>
      <c r="N861" s="153"/>
      <c r="O861" s="153"/>
      <c r="P861" s="153"/>
      <c r="Q861" s="153"/>
    </row>
    <row r="862" spans="2:17" x14ac:dyDescent="0.25">
      <c r="B862" s="151"/>
      <c r="C862" s="151"/>
      <c r="D862" s="151"/>
      <c r="E862" s="153"/>
      <c r="F862" s="153"/>
      <c r="G862" s="153"/>
      <c r="H862" s="153"/>
      <c r="I862" s="153"/>
      <c r="J862" s="153"/>
      <c r="K862" s="153"/>
      <c r="L862" s="153"/>
      <c r="M862" s="153"/>
      <c r="N862" s="153"/>
      <c r="O862" s="153"/>
      <c r="P862" s="153"/>
      <c r="Q862" s="153"/>
    </row>
    <row r="863" spans="2:17" x14ac:dyDescent="0.25">
      <c r="B863" s="151"/>
      <c r="C863" s="151"/>
      <c r="D863" s="151"/>
      <c r="E863" s="153"/>
      <c r="F863" s="153"/>
      <c r="G863" s="153"/>
      <c r="H863" s="153"/>
      <c r="I863" s="153"/>
      <c r="J863" s="153"/>
      <c r="K863" s="153"/>
      <c r="L863" s="153"/>
      <c r="M863" s="153"/>
      <c r="N863" s="153"/>
      <c r="O863" s="153"/>
      <c r="P863" s="153"/>
      <c r="Q863" s="153"/>
    </row>
    <row r="864" spans="2:17" x14ac:dyDescent="0.25">
      <c r="B864" s="151"/>
      <c r="C864" s="151"/>
      <c r="D864" s="151"/>
      <c r="E864" s="153"/>
      <c r="F864" s="153"/>
      <c r="G864" s="153"/>
      <c r="H864" s="153"/>
      <c r="I864" s="153"/>
      <c r="J864" s="153"/>
      <c r="K864" s="153"/>
      <c r="L864" s="153"/>
      <c r="M864" s="153"/>
      <c r="N864" s="153"/>
      <c r="O864" s="153"/>
      <c r="P864" s="153"/>
      <c r="Q864" s="153"/>
    </row>
    <row r="865" spans="2:17" x14ac:dyDescent="0.25">
      <c r="B865" s="151"/>
      <c r="C865" s="151"/>
      <c r="D865" s="151"/>
      <c r="E865" s="153"/>
      <c r="F865" s="153"/>
      <c r="G865" s="153"/>
      <c r="H865" s="153"/>
      <c r="I865" s="153"/>
      <c r="J865" s="153"/>
      <c r="K865" s="153"/>
      <c r="L865" s="153"/>
      <c r="M865" s="153"/>
      <c r="N865" s="153"/>
      <c r="O865" s="153"/>
      <c r="P865" s="153"/>
      <c r="Q865" s="153"/>
    </row>
    <row r="866" spans="2:17" x14ac:dyDescent="0.25">
      <c r="B866" s="151"/>
      <c r="C866" s="151"/>
      <c r="D866" s="151"/>
      <c r="E866" s="153"/>
      <c r="F866" s="153"/>
      <c r="G866" s="153"/>
      <c r="H866" s="153"/>
      <c r="I866" s="153"/>
      <c r="J866" s="153"/>
      <c r="K866" s="153"/>
      <c r="L866" s="153"/>
      <c r="M866" s="153"/>
      <c r="N866" s="153"/>
      <c r="O866" s="153"/>
      <c r="P866" s="153"/>
      <c r="Q866" s="153"/>
    </row>
    <row r="867" spans="2:17" x14ac:dyDescent="0.25">
      <c r="B867" s="151"/>
      <c r="C867" s="151"/>
      <c r="D867" s="151"/>
      <c r="E867" s="153"/>
      <c r="F867" s="153"/>
      <c r="G867" s="153"/>
      <c r="H867" s="153"/>
      <c r="I867" s="153"/>
      <c r="J867" s="153"/>
      <c r="K867" s="153"/>
      <c r="L867" s="153"/>
      <c r="M867" s="153"/>
      <c r="N867" s="153"/>
      <c r="O867" s="153"/>
      <c r="P867" s="153"/>
      <c r="Q867" s="153"/>
    </row>
    <row r="868" spans="2:17" x14ac:dyDescent="0.25">
      <c r="B868" s="151"/>
      <c r="C868" s="151"/>
      <c r="D868" s="151"/>
      <c r="E868" s="153"/>
      <c r="F868" s="153"/>
      <c r="G868" s="153"/>
      <c r="H868" s="153"/>
      <c r="I868" s="153"/>
      <c r="J868" s="153"/>
      <c r="K868" s="153"/>
      <c r="L868" s="153"/>
      <c r="M868" s="153"/>
      <c r="N868" s="153"/>
      <c r="O868" s="153"/>
      <c r="P868" s="153"/>
      <c r="Q868" s="153"/>
    </row>
    <row r="869" spans="2:17" x14ac:dyDescent="0.25">
      <c r="B869" s="151"/>
      <c r="C869" s="151"/>
      <c r="D869" s="151"/>
      <c r="E869" s="153"/>
      <c r="F869" s="153"/>
      <c r="G869" s="153"/>
      <c r="H869" s="153"/>
      <c r="I869" s="153"/>
      <c r="J869" s="153"/>
      <c r="K869" s="153"/>
      <c r="L869" s="153"/>
      <c r="M869" s="153"/>
      <c r="N869" s="153"/>
      <c r="O869" s="153"/>
      <c r="P869" s="153"/>
      <c r="Q869" s="153"/>
    </row>
    <row r="870" spans="2:17" x14ac:dyDescent="0.25">
      <c r="B870" s="151"/>
      <c r="C870" s="151"/>
      <c r="D870" s="151"/>
      <c r="E870" s="153"/>
      <c r="F870" s="153"/>
      <c r="G870" s="153"/>
      <c r="H870" s="153"/>
      <c r="I870" s="153"/>
      <c r="J870" s="153"/>
      <c r="K870" s="153"/>
      <c r="L870" s="153"/>
      <c r="M870" s="153"/>
      <c r="N870" s="153"/>
      <c r="O870" s="153"/>
      <c r="P870" s="153"/>
      <c r="Q870" s="153"/>
    </row>
    <row r="871" spans="2:17" x14ac:dyDescent="0.25">
      <c r="B871" s="151"/>
      <c r="C871" s="151"/>
      <c r="D871" s="151"/>
      <c r="E871" s="153"/>
      <c r="F871" s="153"/>
      <c r="G871" s="153"/>
      <c r="H871" s="153"/>
      <c r="I871" s="153"/>
      <c r="J871" s="153"/>
      <c r="K871" s="153"/>
      <c r="L871" s="153"/>
      <c r="M871" s="153"/>
      <c r="N871" s="153"/>
      <c r="O871" s="153"/>
      <c r="P871" s="153"/>
      <c r="Q871" s="153"/>
    </row>
    <row r="872" spans="2:17" x14ac:dyDescent="0.25">
      <c r="B872" s="151"/>
      <c r="C872" s="151"/>
      <c r="D872" s="151"/>
      <c r="E872" s="153"/>
      <c r="F872" s="153"/>
      <c r="G872" s="153"/>
      <c r="H872" s="153"/>
      <c r="I872" s="153"/>
      <c r="J872" s="153"/>
      <c r="K872" s="153"/>
      <c r="L872" s="153"/>
      <c r="M872" s="153"/>
      <c r="N872" s="153"/>
      <c r="O872" s="153"/>
      <c r="P872" s="153"/>
      <c r="Q872" s="153"/>
    </row>
    <row r="873" spans="2:17" x14ac:dyDescent="0.25">
      <c r="B873" s="151"/>
      <c r="C873" s="151"/>
      <c r="D873" s="151"/>
      <c r="E873" s="153"/>
      <c r="F873" s="153"/>
      <c r="G873" s="153"/>
      <c r="H873" s="153"/>
      <c r="I873" s="153"/>
      <c r="J873" s="153"/>
      <c r="K873" s="153"/>
      <c r="L873" s="153"/>
      <c r="M873" s="153"/>
      <c r="N873" s="153"/>
      <c r="O873" s="153"/>
      <c r="P873" s="153"/>
      <c r="Q873" s="153"/>
    </row>
    <row r="874" spans="2:17" x14ac:dyDescent="0.25">
      <c r="B874" s="151"/>
      <c r="C874" s="151"/>
      <c r="D874" s="151"/>
      <c r="E874" s="153"/>
      <c r="F874" s="153"/>
      <c r="G874" s="153"/>
      <c r="H874" s="153"/>
      <c r="I874" s="153"/>
      <c r="J874" s="153"/>
      <c r="K874" s="153"/>
      <c r="L874" s="153"/>
      <c r="M874" s="153"/>
      <c r="N874" s="153"/>
      <c r="O874" s="153"/>
      <c r="P874" s="153"/>
      <c r="Q874" s="153"/>
    </row>
    <row r="875" spans="2:17" x14ac:dyDescent="0.25">
      <c r="B875" s="151"/>
      <c r="C875" s="151"/>
      <c r="D875" s="151"/>
      <c r="E875" s="153"/>
      <c r="F875" s="153"/>
      <c r="G875" s="153"/>
      <c r="H875" s="153"/>
      <c r="I875" s="153"/>
      <c r="J875" s="153"/>
      <c r="K875" s="153"/>
      <c r="L875" s="153"/>
      <c r="M875" s="153"/>
      <c r="N875" s="153"/>
      <c r="O875" s="153"/>
      <c r="P875" s="153"/>
      <c r="Q875" s="153"/>
    </row>
    <row r="876" spans="2:17" x14ac:dyDescent="0.25">
      <c r="B876" s="151"/>
      <c r="C876" s="151"/>
      <c r="D876" s="151"/>
      <c r="E876" s="153"/>
      <c r="F876" s="153"/>
      <c r="G876" s="153"/>
      <c r="H876" s="153"/>
      <c r="I876" s="153"/>
      <c r="J876" s="153"/>
      <c r="K876" s="153"/>
      <c r="L876" s="153"/>
      <c r="M876" s="153"/>
      <c r="N876" s="153"/>
      <c r="O876" s="153"/>
      <c r="P876" s="153"/>
      <c r="Q876" s="153"/>
    </row>
    <row r="877" spans="2:17" x14ac:dyDescent="0.25">
      <c r="B877" s="151"/>
      <c r="C877" s="151"/>
      <c r="D877" s="151"/>
      <c r="E877" s="153"/>
      <c r="F877" s="153"/>
      <c r="G877" s="153"/>
      <c r="H877" s="153"/>
      <c r="I877" s="153"/>
      <c r="J877" s="153"/>
      <c r="K877" s="153"/>
      <c r="L877" s="153"/>
      <c r="M877" s="153"/>
      <c r="N877" s="153"/>
      <c r="O877" s="153"/>
      <c r="P877" s="153"/>
      <c r="Q877" s="153"/>
    </row>
    <row r="878" spans="2:17" x14ac:dyDescent="0.25">
      <c r="B878" s="151"/>
      <c r="C878" s="151"/>
      <c r="D878" s="151"/>
      <c r="E878" s="153"/>
      <c r="F878" s="153"/>
      <c r="G878" s="153"/>
      <c r="H878" s="153"/>
      <c r="I878" s="153"/>
      <c r="J878" s="153"/>
      <c r="K878" s="153"/>
      <c r="L878" s="153"/>
      <c r="M878" s="153"/>
      <c r="N878" s="153"/>
      <c r="O878" s="153"/>
      <c r="P878" s="153"/>
      <c r="Q878" s="153"/>
    </row>
    <row r="879" spans="2:17" x14ac:dyDescent="0.25">
      <c r="B879" s="151"/>
      <c r="C879" s="151"/>
      <c r="D879" s="151"/>
      <c r="E879" s="153"/>
      <c r="F879" s="153"/>
      <c r="G879" s="153"/>
      <c r="H879" s="153"/>
      <c r="I879" s="153"/>
      <c r="J879" s="153"/>
      <c r="K879" s="153"/>
      <c r="L879" s="153"/>
      <c r="M879" s="153"/>
      <c r="N879" s="153"/>
      <c r="O879" s="153"/>
      <c r="P879" s="153"/>
      <c r="Q879" s="153"/>
    </row>
    <row r="880" spans="2:17" x14ac:dyDescent="0.25">
      <c r="B880" s="151"/>
      <c r="C880" s="151"/>
      <c r="D880" s="151"/>
      <c r="E880" s="153"/>
      <c r="F880" s="153"/>
      <c r="G880" s="153"/>
      <c r="H880" s="153"/>
      <c r="I880" s="153"/>
      <c r="J880" s="153"/>
      <c r="K880" s="153"/>
      <c r="L880" s="153"/>
      <c r="M880" s="153"/>
      <c r="N880" s="153"/>
      <c r="O880" s="153"/>
      <c r="P880" s="153"/>
      <c r="Q880" s="153"/>
    </row>
    <row r="881" spans="2:17" x14ac:dyDescent="0.25">
      <c r="B881" s="151"/>
      <c r="C881" s="151"/>
      <c r="D881" s="151"/>
      <c r="E881" s="153"/>
      <c r="F881" s="153"/>
      <c r="G881" s="153"/>
      <c r="H881" s="153"/>
      <c r="I881" s="153"/>
      <c r="J881" s="153"/>
      <c r="K881" s="153"/>
      <c r="L881" s="153"/>
      <c r="M881" s="153"/>
      <c r="N881" s="153"/>
      <c r="O881" s="153"/>
      <c r="P881" s="153"/>
      <c r="Q881" s="153"/>
    </row>
    <row r="882" spans="2:17" x14ac:dyDescent="0.25">
      <c r="B882" s="151"/>
      <c r="C882" s="151"/>
      <c r="D882" s="151"/>
      <c r="E882" s="153"/>
      <c r="F882" s="153"/>
      <c r="G882" s="153"/>
      <c r="H882" s="153"/>
      <c r="I882" s="153"/>
      <c r="J882" s="153"/>
      <c r="K882" s="153"/>
      <c r="L882" s="153"/>
      <c r="M882" s="153"/>
      <c r="N882" s="153"/>
      <c r="O882" s="153"/>
      <c r="P882" s="153"/>
      <c r="Q882" s="153"/>
    </row>
    <row r="883" spans="2:17" x14ac:dyDescent="0.25">
      <c r="B883" s="151"/>
      <c r="C883" s="151"/>
      <c r="D883" s="151"/>
      <c r="E883" s="153"/>
      <c r="F883" s="153"/>
      <c r="G883" s="153"/>
      <c r="H883" s="153"/>
      <c r="I883" s="153"/>
      <c r="J883" s="153"/>
      <c r="K883" s="153"/>
      <c r="L883" s="153"/>
      <c r="M883" s="153"/>
      <c r="N883" s="153"/>
      <c r="O883" s="153"/>
      <c r="P883" s="153"/>
      <c r="Q883" s="153"/>
    </row>
    <row r="884" spans="2:17" x14ac:dyDescent="0.25">
      <c r="B884" s="151"/>
      <c r="C884" s="151"/>
      <c r="D884" s="151"/>
      <c r="E884" s="153"/>
      <c r="F884" s="153"/>
      <c r="G884" s="153"/>
      <c r="H884" s="153"/>
      <c r="I884" s="153"/>
      <c r="J884" s="153"/>
      <c r="K884" s="153"/>
      <c r="L884" s="153"/>
      <c r="M884" s="153"/>
      <c r="N884" s="153"/>
      <c r="O884" s="153"/>
      <c r="P884" s="153"/>
      <c r="Q884" s="153"/>
    </row>
    <row r="885" spans="2:17" x14ac:dyDescent="0.25">
      <c r="B885" s="151"/>
      <c r="C885" s="151"/>
      <c r="D885" s="151"/>
      <c r="E885" s="153"/>
      <c r="F885" s="153"/>
      <c r="G885" s="153"/>
      <c r="H885" s="153"/>
      <c r="I885" s="153"/>
      <c r="J885" s="153"/>
      <c r="K885" s="153"/>
      <c r="L885" s="153"/>
      <c r="M885" s="153"/>
      <c r="N885" s="153"/>
      <c r="O885" s="153"/>
      <c r="P885" s="153"/>
      <c r="Q885" s="153"/>
    </row>
    <row r="886" spans="2:17" x14ac:dyDescent="0.25">
      <c r="B886" s="151"/>
      <c r="C886" s="151"/>
      <c r="D886" s="151"/>
      <c r="E886" s="153"/>
      <c r="F886" s="153"/>
      <c r="G886" s="153"/>
      <c r="H886" s="153"/>
      <c r="I886" s="153"/>
      <c r="J886" s="153"/>
      <c r="K886" s="153"/>
      <c r="L886" s="153"/>
      <c r="M886" s="153"/>
      <c r="N886" s="153"/>
      <c r="O886" s="153"/>
      <c r="P886" s="153"/>
      <c r="Q886" s="153"/>
    </row>
    <row r="887" spans="2:17" x14ac:dyDescent="0.25">
      <c r="B887" s="151"/>
      <c r="C887" s="151"/>
      <c r="D887" s="151"/>
      <c r="E887" s="153"/>
      <c r="F887" s="153"/>
      <c r="G887" s="153"/>
      <c r="H887" s="153"/>
      <c r="I887" s="153"/>
      <c r="J887" s="153"/>
      <c r="K887" s="153"/>
      <c r="L887" s="153"/>
      <c r="M887" s="153"/>
      <c r="N887" s="153"/>
      <c r="O887" s="153"/>
      <c r="P887" s="153"/>
      <c r="Q887" s="153"/>
    </row>
    <row r="888" spans="2:17" x14ac:dyDescent="0.25">
      <c r="B888" s="151"/>
      <c r="C888" s="151"/>
      <c r="D888" s="151"/>
      <c r="E888" s="153"/>
      <c r="F888" s="153"/>
      <c r="G888" s="153"/>
      <c r="H888" s="153"/>
      <c r="I888" s="153"/>
      <c r="J888" s="153"/>
      <c r="K888" s="153"/>
      <c r="L888" s="153"/>
      <c r="M888" s="153"/>
      <c r="N888" s="153"/>
      <c r="O888" s="153"/>
      <c r="P888" s="153"/>
      <c r="Q888" s="153"/>
    </row>
    <row r="889" spans="2:17" x14ac:dyDescent="0.25">
      <c r="B889" s="151"/>
      <c r="C889" s="151"/>
      <c r="D889" s="151"/>
      <c r="E889" s="153"/>
      <c r="F889" s="153"/>
      <c r="G889" s="153"/>
      <c r="H889" s="153"/>
      <c r="I889" s="153"/>
      <c r="J889" s="153"/>
      <c r="K889" s="153"/>
      <c r="L889" s="153"/>
      <c r="M889" s="153"/>
      <c r="N889" s="153"/>
      <c r="O889" s="153"/>
      <c r="P889" s="153"/>
      <c r="Q889" s="153"/>
    </row>
    <row r="890" spans="2:17" x14ac:dyDescent="0.25">
      <c r="B890" s="151"/>
      <c r="C890" s="151"/>
      <c r="D890" s="151"/>
      <c r="E890" s="153"/>
      <c r="F890" s="153"/>
      <c r="G890" s="153"/>
      <c r="H890" s="153"/>
      <c r="I890" s="153"/>
      <c r="J890" s="153"/>
      <c r="K890" s="153"/>
      <c r="L890" s="153"/>
      <c r="M890" s="153"/>
      <c r="N890" s="153"/>
      <c r="O890" s="153"/>
      <c r="P890" s="153"/>
      <c r="Q890" s="153"/>
    </row>
    <row r="891" spans="2:17" x14ac:dyDescent="0.25">
      <c r="B891" s="151"/>
      <c r="C891" s="151"/>
      <c r="D891" s="151"/>
      <c r="E891" s="153"/>
      <c r="F891" s="153"/>
      <c r="G891" s="153"/>
      <c r="H891" s="153"/>
      <c r="I891" s="153"/>
      <c r="J891" s="153"/>
      <c r="K891" s="153"/>
      <c r="L891" s="153"/>
      <c r="M891" s="153"/>
      <c r="N891" s="153"/>
      <c r="O891" s="153"/>
      <c r="P891" s="153"/>
      <c r="Q891" s="153"/>
    </row>
    <row r="892" spans="2:17" x14ac:dyDescent="0.25">
      <c r="B892" s="151"/>
      <c r="C892" s="151"/>
      <c r="D892" s="151"/>
      <c r="E892" s="153"/>
      <c r="F892" s="153"/>
      <c r="G892" s="153"/>
      <c r="H892" s="153"/>
      <c r="I892" s="153"/>
      <c r="J892" s="153"/>
      <c r="K892" s="153"/>
      <c r="L892" s="153"/>
      <c r="M892" s="153"/>
      <c r="N892" s="153"/>
      <c r="O892" s="153"/>
      <c r="P892" s="153"/>
      <c r="Q892" s="153"/>
    </row>
    <row r="893" spans="2:17" x14ac:dyDescent="0.25">
      <c r="B893" s="151"/>
      <c r="C893" s="151"/>
      <c r="D893" s="151"/>
      <c r="E893" s="153"/>
      <c r="F893" s="153"/>
      <c r="G893" s="153"/>
      <c r="H893" s="153"/>
      <c r="I893" s="153"/>
      <c r="J893" s="153"/>
      <c r="K893" s="153"/>
      <c r="L893" s="153"/>
      <c r="M893" s="153"/>
      <c r="N893" s="153"/>
      <c r="O893" s="153"/>
      <c r="P893" s="153"/>
      <c r="Q893" s="153"/>
    </row>
    <row r="894" spans="2:17" x14ac:dyDescent="0.25">
      <c r="B894" s="151"/>
      <c r="C894" s="151"/>
      <c r="D894" s="151"/>
      <c r="E894" s="153"/>
      <c r="F894" s="153"/>
      <c r="G894" s="153"/>
      <c r="H894" s="153"/>
      <c r="I894" s="153"/>
      <c r="J894" s="153"/>
      <c r="K894" s="153"/>
      <c r="L894" s="153"/>
      <c r="M894" s="153"/>
      <c r="N894" s="153"/>
      <c r="O894" s="153"/>
      <c r="P894" s="153"/>
      <c r="Q894" s="153"/>
    </row>
    <row r="895" spans="2:17" x14ac:dyDescent="0.25">
      <c r="B895" s="151"/>
      <c r="C895" s="151"/>
      <c r="D895" s="151"/>
      <c r="E895" s="153"/>
      <c r="F895" s="153"/>
      <c r="G895" s="153"/>
      <c r="H895" s="153"/>
      <c r="I895" s="153"/>
      <c r="J895" s="153"/>
      <c r="K895" s="153"/>
      <c r="L895" s="153"/>
      <c r="M895" s="153"/>
      <c r="N895" s="153"/>
      <c r="O895" s="153"/>
      <c r="P895" s="153"/>
      <c r="Q895" s="153"/>
    </row>
    <row r="896" spans="2:17" x14ac:dyDescent="0.25">
      <c r="B896" s="151"/>
      <c r="C896" s="151"/>
      <c r="D896" s="151"/>
      <c r="E896" s="153"/>
      <c r="F896" s="153"/>
      <c r="G896" s="153"/>
      <c r="H896" s="153"/>
      <c r="I896" s="153"/>
      <c r="J896" s="153"/>
      <c r="K896" s="153"/>
      <c r="L896" s="153"/>
      <c r="M896" s="153"/>
      <c r="N896" s="153"/>
      <c r="O896" s="153"/>
      <c r="P896" s="153"/>
      <c r="Q896" s="153"/>
    </row>
    <row r="897" spans="2:17" x14ac:dyDescent="0.25">
      <c r="B897" s="151"/>
      <c r="C897" s="151"/>
      <c r="D897" s="151"/>
      <c r="E897" s="153"/>
      <c r="F897" s="153"/>
      <c r="G897" s="153"/>
      <c r="H897" s="153"/>
      <c r="I897" s="153"/>
      <c r="J897" s="153"/>
      <c r="K897" s="153"/>
      <c r="L897" s="153"/>
      <c r="M897" s="153"/>
      <c r="N897" s="153"/>
      <c r="O897" s="153"/>
      <c r="P897" s="153"/>
      <c r="Q897" s="153"/>
    </row>
    <row r="898" spans="2:17" x14ac:dyDescent="0.25">
      <c r="B898" s="151"/>
      <c r="C898" s="151"/>
      <c r="D898" s="151"/>
      <c r="E898" s="153"/>
      <c r="F898" s="153"/>
      <c r="G898" s="153"/>
      <c r="H898" s="153"/>
      <c r="I898" s="153"/>
      <c r="J898" s="153"/>
      <c r="K898" s="153"/>
      <c r="L898" s="153"/>
      <c r="M898" s="153"/>
      <c r="N898" s="153"/>
      <c r="O898" s="153"/>
      <c r="P898" s="153"/>
      <c r="Q898" s="153"/>
    </row>
    <row r="899" spans="2:17" x14ac:dyDescent="0.25">
      <c r="B899" s="151"/>
      <c r="C899" s="151"/>
      <c r="D899" s="151"/>
      <c r="E899" s="153"/>
      <c r="F899" s="153"/>
      <c r="G899" s="153"/>
      <c r="H899" s="153"/>
      <c r="I899" s="153"/>
      <c r="J899" s="153"/>
      <c r="K899" s="153"/>
      <c r="L899" s="153"/>
      <c r="M899" s="153"/>
      <c r="N899" s="153"/>
      <c r="O899" s="153"/>
      <c r="P899" s="153"/>
      <c r="Q899" s="153"/>
    </row>
    <row r="900" spans="2:17" x14ac:dyDescent="0.25">
      <c r="B900" s="151"/>
      <c r="C900" s="151"/>
      <c r="D900" s="151"/>
      <c r="E900" s="153"/>
      <c r="F900" s="153"/>
      <c r="G900" s="153"/>
      <c r="H900" s="153"/>
      <c r="I900" s="153"/>
      <c r="J900" s="153"/>
      <c r="K900" s="153"/>
      <c r="L900" s="153"/>
      <c r="M900" s="153"/>
      <c r="N900" s="153"/>
      <c r="O900" s="153"/>
      <c r="P900" s="153"/>
      <c r="Q900" s="153"/>
    </row>
    <row r="901" spans="2:17" x14ac:dyDescent="0.25">
      <c r="B901" s="151"/>
      <c r="C901" s="151"/>
      <c r="D901" s="151"/>
      <c r="E901" s="153"/>
      <c r="F901" s="153"/>
      <c r="G901" s="153"/>
      <c r="H901" s="153"/>
      <c r="I901" s="153"/>
      <c r="J901" s="153"/>
      <c r="K901" s="153"/>
      <c r="L901" s="153"/>
      <c r="M901" s="153"/>
      <c r="N901" s="153"/>
      <c r="O901" s="153"/>
      <c r="P901" s="153"/>
      <c r="Q901" s="153"/>
    </row>
    <row r="902" spans="2:17" x14ac:dyDescent="0.25">
      <c r="B902" s="151"/>
      <c r="C902" s="151"/>
      <c r="D902" s="151"/>
      <c r="E902" s="153"/>
      <c r="F902" s="153"/>
      <c r="G902" s="153"/>
      <c r="H902" s="153"/>
      <c r="I902" s="153"/>
      <c r="J902" s="153"/>
      <c r="K902" s="153"/>
      <c r="L902" s="153"/>
      <c r="M902" s="153"/>
      <c r="N902" s="153"/>
      <c r="O902" s="153"/>
      <c r="P902" s="153"/>
      <c r="Q902" s="153"/>
    </row>
    <row r="903" spans="2:17" x14ac:dyDescent="0.25">
      <c r="B903" s="151"/>
      <c r="C903" s="151"/>
      <c r="D903" s="151"/>
      <c r="E903" s="153"/>
      <c r="F903" s="153"/>
      <c r="G903" s="153"/>
      <c r="H903" s="153"/>
      <c r="I903" s="153"/>
      <c r="J903" s="153"/>
      <c r="K903" s="153"/>
      <c r="L903" s="153"/>
      <c r="M903" s="153"/>
      <c r="N903" s="153"/>
      <c r="O903" s="153"/>
      <c r="P903" s="153"/>
      <c r="Q903" s="153"/>
    </row>
    <row r="904" spans="2:17" x14ac:dyDescent="0.25">
      <c r="B904" s="151"/>
      <c r="C904" s="151"/>
      <c r="D904" s="151"/>
      <c r="E904" s="153"/>
      <c r="F904" s="153"/>
      <c r="G904" s="153"/>
      <c r="H904" s="153"/>
      <c r="I904" s="153"/>
      <c r="J904" s="153"/>
      <c r="K904" s="153"/>
      <c r="L904" s="153"/>
      <c r="M904" s="153"/>
      <c r="N904" s="153"/>
      <c r="O904" s="153"/>
      <c r="P904" s="153"/>
      <c r="Q904" s="153"/>
    </row>
    <row r="905" spans="2:17" x14ac:dyDescent="0.25">
      <c r="B905" s="151"/>
      <c r="C905" s="151"/>
      <c r="D905" s="151"/>
      <c r="E905" s="153"/>
      <c r="F905" s="153"/>
      <c r="G905" s="153"/>
      <c r="H905" s="153"/>
      <c r="I905" s="153"/>
      <c r="J905" s="153"/>
      <c r="K905" s="153"/>
      <c r="L905" s="153"/>
      <c r="M905" s="153"/>
      <c r="N905" s="153"/>
      <c r="O905" s="153"/>
      <c r="P905" s="153"/>
      <c r="Q905" s="153"/>
    </row>
    <row r="906" spans="2:17" x14ac:dyDescent="0.25">
      <c r="B906" s="151"/>
      <c r="C906" s="151"/>
      <c r="D906" s="151"/>
      <c r="E906" s="153"/>
      <c r="F906" s="153"/>
      <c r="G906" s="153"/>
      <c r="H906" s="153"/>
      <c r="I906" s="153"/>
      <c r="J906" s="153"/>
      <c r="K906" s="153"/>
      <c r="L906" s="153"/>
      <c r="M906" s="153"/>
      <c r="N906" s="153"/>
      <c r="O906" s="153"/>
      <c r="P906" s="153"/>
      <c r="Q906" s="153"/>
    </row>
    <row r="907" spans="2:17" x14ac:dyDescent="0.25">
      <c r="B907" s="151"/>
      <c r="C907" s="151"/>
      <c r="D907" s="151"/>
      <c r="E907" s="153"/>
      <c r="F907" s="153"/>
      <c r="G907" s="153"/>
      <c r="H907" s="153"/>
      <c r="I907" s="153"/>
      <c r="J907" s="153"/>
      <c r="K907" s="153"/>
      <c r="L907" s="153"/>
      <c r="M907" s="153"/>
      <c r="N907" s="153"/>
      <c r="O907" s="153"/>
      <c r="P907" s="153"/>
      <c r="Q907" s="153"/>
    </row>
    <row r="908" spans="2:17" x14ac:dyDescent="0.25">
      <c r="B908" s="151"/>
      <c r="C908" s="151"/>
      <c r="D908" s="151"/>
      <c r="E908" s="153"/>
      <c r="F908" s="153"/>
      <c r="G908" s="153"/>
      <c r="H908" s="153"/>
      <c r="I908" s="153"/>
      <c r="J908" s="153"/>
      <c r="K908" s="153"/>
      <c r="L908" s="153"/>
      <c r="M908" s="153"/>
      <c r="N908" s="153"/>
      <c r="O908" s="153"/>
      <c r="P908" s="153"/>
      <c r="Q908" s="153"/>
    </row>
    <row r="909" spans="2:17" x14ac:dyDescent="0.25">
      <c r="B909" s="151"/>
      <c r="C909" s="151"/>
      <c r="D909" s="151"/>
      <c r="E909" s="153"/>
      <c r="F909" s="153"/>
      <c r="G909" s="153"/>
      <c r="H909" s="153"/>
      <c r="I909" s="153"/>
      <c r="J909" s="153"/>
      <c r="K909" s="153"/>
      <c r="L909" s="153"/>
      <c r="M909" s="153"/>
      <c r="N909" s="153"/>
      <c r="O909" s="153"/>
      <c r="P909" s="153"/>
      <c r="Q909" s="153"/>
    </row>
    <row r="910" spans="2:17" x14ac:dyDescent="0.25">
      <c r="B910" s="151"/>
      <c r="C910" s="151"/>
      <c r="D910" s="151"/>
      <c r="E910" s="153"/>
      <c r="F910" s="153"/>
      <c r="G910" s="153"/>
      <c r="H910" s="153"/>
      <c r="I910" s="153"/>
      <c r="J910" s="153"/>
      <c r="K910" s="153"/>
      <c r="L910" s="153"/>
      <c r="M910" s="153"/>
      <c r="N910" s="153"/>
      <c r="O910" s="153"/>
      <c r="P910" s="153"/>
      <c r="Q910" s="153"/>
    </row>
    <row r="911" spans="2:17" x14ac:dyDescent="0.25">
      <c r="B911" s="151"/>
      <c r="C911" s="151"/>
      <c r="D911" s="151"/>
      <c r="E911" s="153"/>
      <c r="F911" s="153"/>
      <c r="G911" s="153"/>
      <c r="H911" s="153"/>
      <c r="I911" s="153"/>
      <c r="J911" s="153"/>
      <c r="K911" s="153"/>
      <c r="L911" s="153"/>
      <c r="M911" s="153"/>
      <c r="N911" s="153"/>
      <c r="O911" s="153"/>
      <c r="P911" s="153"/>
      <c r="Q911" s="153"/>
    </row>
    <row r="912" spans="2:17" x14ac:dyDescent="0.25">
      <c r="B912" s="151"/>
      <c r="C912" s="151"/>
      <c r="D912" s="151"/>
      <c r="E912" s="153"/>
      <c r="F912" s="153"/>
      <c r="G912" s="153"/>
      <c r="H912" s="153"/>
      <c r="I912" s="153"/>
      <c r="J912" s="153"/>
      <c r="K912" s="153"/>
      <c r="L912" s="153"/>
      <c r="M912" s="153"/>
      <c r="N912" s="153"/>
      <c r="O912" s="153"/>
      <c r="P912" s="153"/>
      <c r="Q912" s="153"/>
    </row>
    <row r="913" spans="2:17" x14ac:dyDescent="0.25">
      <c r="B913" s="151"/>
      <c r="C913" s="151"/>
      <c r="D913" s="151"/>
      <c r="E913" s="153"/>
      <c r="F913" s="153"/>
      <c r="G913" s="153"/>
      <c r="H913" s="153"/>
      <c r="I913" s="153"/>
      <c r="J913" s="153"/>
      <c r="K913" s="153"/>
      <c r="L913" s="153"/>
      <c r="M913" s="153"/>
      <c r="N913" s="153"/>
      <c r="O913" s="153"/>
      <c r="P913" s="153"/>
      <c r="Q913" s="153"/>
    </row>
    <row r="914" spans="2:17" x14ac:dyDescent="0.25">
      <c r="B914" s="151"/>
      <c r="C914" s="151"/>
      <c r="D914" s="151"/>
      <c r="E914" s="153"/>
      <c r="F914" s="153"/>
      <c r="G914" s="153"/>
      <c r="H914" s="153"/>
      <c r="I914" s="153"/>
      <c r="J914" s="153"/>
      <c r="K914" s="153"/>
      <c r="L914" s="153"/>
      <c r="M914" s="153"/>
      <c r="N914" s="153"/>
      <c r="O914" s="153"/>
      <c r="P914" s="153"/>
      <c r="Q914" s="153"/>
    </row>
    <row r="915" spans="2:17" x14ac:dyDescent="0.25">
      <c r="B915" s="151"/>
      <c r="C915" s="151"/>
      <c r="D915" s="151"/>
      <c r="E915" s="153"/>
      <c r="F915" s="153"/>
      <c r="G915" s="153"/>
      <c r="H915" s="153"/>
      <c r="I915" s="153"/>
      <c r="J915" s="153"/>
      <c r="K915" s="153"/>
      <c r="L915" s="153"/>
      <c r="M915" s="153"/>
      <c r="N915" s="153"/>
      <c r="O915" s="153"/>
      <c r="P915" s="153"/>
      <c r="Q915" s="153"/>
    </row>
    <row r="916" spans="2:17" x14ac:dyDescent="0.25">
      <c r="B916" s="151"/>
      <c r="C916" s="151"/>
      <c r="D916" s="151"/>
      <c r="E916" s="153"/>
      <c r="F916" s="153"/>
      <c r="G916" s="153"/>
      <c r="H916" s="153"/>
      <c r="I916" s="153"/>
      <c r="J916" s="153"/>
      <c r="K916" s="153"/>
      <c r="L916" s="153"/>
      <c r="M916" s="153"/>
      <c r="N916" s="153"/>
      <c r="O916" s="153"/>
      <c r="P916" s="153"/>
      <c r="Q916" s="153"/>
    </row>
    <row r="917" spans="2:17" x14ac:dyDescent="0.25">
      <c r="B917" s="151"/>
      <c r="C917" s="151"/>
      <c r="D917" s="151"/>
      <c r="E917" s="153"/>
      <c r="F917" s="153"/>
      <c r="G917" s="153"/>
      <c r="H917" s="153"/>
      <c r="I917" s="153"/>
      <c r="J917" s="153"/>
      <c r="K917" s="153"/>
      <c r="L917" s="153"/>
      <c r="M917" s="153"/>
      <c r="N917" s="153"/>
      <c r="O917" s="153"/>
      <c r="P917" s="153"/>
      <c r="Q917" s="153"/>
    </row>
    <row r="918" spans="2:17" x14ac:dyDescent="0.25">
      <c r="B918" s="151"/>
      <c r="C918" s="151"/>
      <c r="D918" s="151"/>
      <c r="E918" s="153"/>
      <c r="F918" s="153"/>
      <c r="G918" s="153"/>
      <c r="H918" s="153"/>
      <c r="I918" s="153"/>
      <c r="J918" s="153"/>
      <c r="K918" s="153"/>
      <c r="L918" s="153"/>
      <c r="M918" s="153"/>
      <c r="N918" s="153"/>
      <c r="O918" s="153"/>
      <c r="P918" s="153"/>
      <c r="Q918" s="153"/>
    </row>
    <row r="919" spans="2:17" x14ac:dyDescent="0.25">
      <c r="B919" s="151"/>
      <c r="C919" s="151"/>
      <c r="D919" s="151"/>
      <c r="E919" s="153"/>
      <c r="F919" s="153"/>
      <c r="G919" s="153"/>
      <c r="H919" s="153"/>
      <c r="I919" s="153"/>
      <c r="J919" s="153"/>
      <c r="K919" s="153"/>
      <c r="L919" s="153"/>
      <c r="M919" s="153"/>
      <c r="N919" s="153"/>
      <c r="O919" s="153"/>
      <c r="P919" s="153"/>
      <c r="Q919" s="153"/>
    </row>
    <row r="920" spans="2:17" x14ac:dyDescent="0.25">
      <c r="B920" s="151"/>
      <c r="C920" s="151"/>
      <c r="D920" s="151"/>
      <c r="E920" s="153"/>
      <c r="F920" s="153"/>
      <c r="G920" s="153"/>
      <c r="H920" s="153"/>
      <c r="I920" s="153"/>
      <c r="J920" s="153"/>
      <c r="K920" s="153"/>
      <c r="L920" s="153"/>
      <c r="M920" s="153"/>
      <c r="N920" s="153"/>
      <c r="O920" s="153"/>
      <c r="P920" s="153"/>
      <c r="Q920" s="153"/>
    </row>
    <row r="921" spans="2:17" x14ac:dyDescent="0.25">
      <c r="B921" s="151"/>
      <c r="C921" s="151"/>
      <c r="D921" s="151"/>
      <c r="E921" s="153"/>
      <c r="F921" s="153"/>
      <c r="G921" s="153"/>
      <c r="H921" s="153"/>
      <c r="I921" s="153"/>
      <c r="J921" s="153"/>
      <c r="K921" s="153"/>
      <c r="L921" s="153"/>
      <c r="M921" s="153"/>
      <c r="N921" s="153"/>
      <c r="O921" s="153"/>
      <c r="P921" s="153"/>
      <c r="Q921" s="153"/>
    </row>
    <row r="922" spans="2:17" x14ac:dyDescent="0.25">
      <c r="B922" s="151"/>
      <c r="C922" s="151"/>
      <c r="D922" s="151"/>
      <c r="E922" s="153"/>
      <c r="F922" s="153"/>
      <c r="G922" s="153"/>
      <c r="H922" s="153"/>
      <c r="I922" s="153"/>
      <c r="J922" s="153"/>
      <c r="K922" s="153"/>
      <c r="L922" s="153"/>
      <c r="M922" s="153"/>
      <c r="N922" s="153"/>
      <c r="O922" s="153"/>
      <c r="P922" s="153"/>
      <c r="Q922" s="153"/>
    </row>
    <row r="923" spans="2:17" x14ac:dyDescent="0.25">
      <c r="B923" s="151"/>
      <c r="C923" s="151"/>
      <c r="D923" s="151"/>
      <c r="E923" s="153"/>
      <c r="F923" s="153"/>
      <c r="G923" s="153"/>
      <c r="H923" s="153"/>
      <c r="I923" s="153"/>
      <c r="J923" s="153"/>
      <c r="K923" s="153"/>
      <c r="L923" s="153"/>
      <c r="M923" s="153"/>
      <c r="N923" s="153"/>
      <c r="O923" s="153"/>
      <c r="P923" s="153"/>
      <c r="Q923" s="153"/>
    </row>
    <row r="924" spans="2:17" x14ac:dyDescent="0.25">
      <c r="B924" s="151"/>
      <c r="C924" s="151"/>
      <c r="D924" s="151"/>
      <c r="E924" s="153"/>
      <c r="F924" s="153"/>
      <c r="G924" s="153"/>
      <c r="H924" s="153"/>
      <c r="I924" s="153"/>
      <c r="J924" s="153"/>
      <c r="K924" s="153"/>
      <c r="L924" s="153"/>
      <c r="M924" s="153"/>
      <c r="N924" s="153"/>
      <c r="O924" s="153"/>
      <c r="P924" s="153"/>
      <c r="Q924" s="153"/>
    </row>
    <row r="925" spans="2:17" x14ac:dyDescent="0.25">
      <c r="B925" s="151"/>
      <c r="C925" s="151"/>
      <c r="D925" s="151"/>
      <c r="E925" s="153"/>
      <c r="F925" s="153"/>
      <c r="G925" s="153"/>
      <c r="H925" s="153"/>
      <c r="I925" s="153"/>
      <c r="J925" s="153"/>
      <c r="K925" s="153"/>
      <c r="L925" s="153"/>
      <c r="M925" s="153"/>
      <c r="N925" s="153"/>
      <c r="O925" s="153"/>
      <c r="P925" s="153"/>
      <c r="Q925" s="153"/>
    </row>
    <row r="926" spans="2:17" x14ac:dyDescent="0.25">
      <c r="B926" s="151"/>
      <c r="C926" s="151"/>
      <c r="D926" s="151"/>
      <c r="E926" s="153"/>
      <c r="F926" s="153"/>
      <c r="G926" s="153"/>
      <c r="H926" s="153"/>
      <c r="I926" s="153"/>
      <c r="J926" s="153"/>
      <c r="K926" s="153"/>
      <c r="L926" s="153"/>
      <c r="M926" s="153"/>
      <c r="N926" s="153"/>
      <c r="O926" s="153"/>
      <c r="P926" s="153"/>
      <c r="Q926" s="153"/>
    </row>
    <row r="927" spans="2:17" x14ac:dyDescent="0.25">
      <c r="B927" s="151"/>
      <c r="C927" s="151"/>
      <c r="D927" s="151"/>
      <c r="E927" s="153"/>
      <c r="F927" s="153"/>
      <c r="G927" s="153"/>
      <c r="H927" s="153"/>
      <c r="I927" s="153"/>
      <c r="J927" s="153"/>
      <c r="K927" s="153"/>
      <c r="L927" s="153"/>
      <c r="M927" s="153"/>
      <c r="N927" s="153"/>
      <c r="O927" s="153"/>
      <c r="P927" s="153"/>
      <c r="Q927" s="153"/>
    </row>
    <row r="928" spans="2:17" x14ac:dyDescent="0.25">
      <c r="B928" s="151"/>
      <c r="C928" s="151"/>
      <c r="D928" s="151"/>
      <c r="E928" s="153"/>
      <c r="F928" s="153"/>
      <c r="G928" s="153"/>
      <c r="H928" s="153"/>
      <c r="I928" s="153"/>
      <c r="J928" s="153"/>
      <c r="K928" s="153"/>
      <c r="L928" s="153"/>
      <c r="M928" s="153"/>
      <c r="N928" s="153"/>
      <c r="O928" s="153"/>
      <c r="P928" s="153"/>
      <c r="Q928" s="153"/>
    </row>
    <row r="929" spans="2:17" x14ac:dyDescent="0.25">
      <c r="B929" s="151"/>
      <c r="C929" s="151"/>
      <c r="D929" s="151"/>
      <c r="E929" s="153"/>
      <c r="F929" s="153"/>
      <c r="G929" s="153"/>
      <c r="H929" s="153"/>
      <c r="I929" s="153"/>
      <c r="J929" s="153"/>
      <c r="K929" s="153"/>
      <c r="L929" s="153"/>
      <c r="M929" s="153"/>
      <c r="N929" s="153"/>
      <c r="O929" s="153"/>
      <c r="P929" s="153"/>
      <c r="Q929" s="153"/>
    </row>
    <row r="930" spans="2:17" x14ac:dyDescent="0.25">
      <c r="B930" s="151"/>
      <c r="C930" s="151"/>
      <c r="D930" s="151"/>
      <c r="E930" s="153"/>
      <c r="F930" s="153"/>
      <c r="G930" s="153"/>
      <c r="H930" s="153"/>
      <c r="I930" s="153"/>
      <c r="J930" s="153"/>
      <c r="K930" s="153"/>
      <c r="L930" s="153"/>
      <c r="M930" s="153"/>
      <c r="N930" s="153"/>
      <c r="O930" s="153"/>
      <c r="P930" s="153"/>
      <c r="Q930" s="153"/>
    </row>
    <row r="931" spans="2:17" x14ac:dyDescent="0.25">
      <c r="B931" s="151"/>
      <c r="C931" s="151"/>
      <c r="D931" s="151"/>
      <c r="E931" s="153"/>
      <c r="F931" s="153"/>
      <c r="G931" s="153"/>
      <c r="H931" s="153"/>
      <c r="I931" s="153"/>
      <c r="J931" s="153"/>
      <c r="K931" s="153"/>
      <c r="L931" s="153"/>
      <c r="M931" s="153"/>
      <c r="N931" s="153"/>
      <c r="O931" s="153"/>
      <c r="P931" s="153"/>
      <c r="Q931" s="153"/>
    </row>
    <row r="932" spans="2:17" x14ac:dyDescent="0.25">
      <c r="B932" s="151"/>
      <c r="C932" s="151"/>
      <c r="D932" s="151"/>
      <c r="E932" s="153"/>
      <c r="F932" s="153"/>
      <c r="G932" s="153"/>
      <c r="H932" s="153"/>
      <c r="I932" s="153"/>
      <c r="J932" s="153"/>
      <c r="K932" s="153"/>
      <c r="L932" s="153"/>
      <c r="M932" s="153"/>
      <c r="N932" s="153"/>
      <c r="O932" s="153"/>
      <c r="P932" s="153"/>
      <c r="Q932" s="153"/>
    </row>
    <row r="933" spans="2:17" x14ac:dyDescent="0.25">
      <c r="B933" s="151"/>
      <c r="C933" s="151"/>
      <c r="D933" s="151"/>
      <c r="E933" s="153"/>
      <c r="F933" s="153"/>
      <c r="G933" s="153"/>
      <c r="H933" s="153"/>
      <c r="I933" s="153"/>
      <c r="J933" s="153"/>
      <c r="K933" s="153"/>
      <c r="L933" s="153"/>
      <c r="M933" s="153"/>
      <c r="N933" s="153"/>
      <c r="O933" s="153"/>
      <c r="P933" s="153"/>
      <c r="Q933" s="153"/>
    </row>
    <row r="934" spans="2:17" x14ac:dyDescent="0.25">
      <c r="B934" s="151"/>
      <c r="C934" s="151"/>
      <c r="D934" s="151"/>
      <c r="E934" s="153"/>
      <c r="F934" s="153"/>
      <c r="G934" s="153"/>
      <c r="H934" s="153"/>
      <c r="I934" s="153"/>
      <c r="J934" s="153"/>
      <c r="K934" s="153"/>
      <c r="L934" s="153"/>
      <c r="M934" s="153"/>
      <c r="N934" s="153"/>
      <c r="O934" s="153"/>
      <c r="P934" s="153"/>
      <c r="Q934" s="153"/>
    </row>
    <row r="935" spans="2:17" x14ac:dyDescent="0.25">
      <c r="B935" s="151"/>
      <c r="C935" s="151"/>
      <c r="D935" s="151"/>
      <c r="E935" s="153"/>
      <c r="F935" s="153"/>
      <c r="G935" s="153"/>
      <c r="H935" s="153"/>
      <c r="I935" s="153"/>
      <c r="J935" s="153"/>
      <c r="K935" s="153"/>
      <c r="L935" s="153"/>
      <c r="M935" s="153"/>
      <c r="N935" s="153"/>
      <c r="O935" s="153"/>
      <c r="P935" s="153"/>
      <c r="Q935" s="153"/>
    </row>
    <row r="936" spans="2:17" x14ac:dyDescent="0.25">
      <c r="B936" s="151"/>
      <c r="C936" s="151"/>
      <c r="D936" s="151"/>
      <c r="E936" s="153"/>
      <c r="F936" s="153"/>
      <c r="G936" s="153"/>
      <c r="H936" s="153"/>
      <c r="I936" s="153"/>
      <c r="J936" s="153"/>
      <c r="K936" s="153"/>
      <c r="L936" s="153"/>
      <c r="M936" s="153"/>
      <c r="N936" s="153"/>
      <c r="O936" s="153"/>
      <c r="P936" s="153"/>
      <c r="Q936" s="153"/>
    </row>
    <row r="937" spans="2:17" x14ac:dyDescent="0.25">
      <c r="B937" s="151"/>
      <c r="C937" s="151"/>
      <c r="D937" s="151"/>
      <c r="E937" s="153"/>
      <c r="F937" s="153"/>
      <c r="G937" s="153"/>
      <c r="H937" s="153"/>
      <c r="I937" s="153"/>
      <c r="J937" s="153"/>
      <c r="K937" s="153"/>
      <c r="L937" s="153"/>
      <c r="M937" s="153"/>
      <c r="N937" s="153"/>
      <c r="O937" s="153"/>
      <c r="P937" s="153"/>
      <c r="Q937" s="153"/>
    </row>
    <row r="938" spans="2:17" x14ac:dyDescent="0.25">
      <c r="B938" s="151"/>
      <c r="C938" s="151"/>
      <c r="D938" s="151"/>
      <c r="E938" s="153"/>
      <c r="F938" s="153"/>
      <c r="G938" s="153"/>
      <c r="H938" s="153"/>
      <c r="I938" s="153"/>
      <c r="J938" s="153"/>
      <c r="K938" s="153"/>
      <c r="L938" s="153"/>
      <c r="M938" s="153"/>
      <c r="N938" s="153"/>
      <c r="O938" s="153"/>
      <c r="P938" s="153"/>
      <c r="Q938" s="153"/>
    </row>
    <row r="939" spans="2:17" x14ac:dyDescent="0.25">
      <c r="B939" s="151"/>
      <c r="C939" s="151"/>
      <c r="D939" s="151"/>
      <c r="E939" s="153"/>
      <c r="F939" s="153"/>
      <c r="G939" s="153"/>
      <c r="H939" s="153"/>
      <c r="I939" s="153"/>
      <c r="J939" s="153"/>
      <c r="K939" s="153"/>
      <c r="L939" s="153"/>
      <c r="M939" s="153"/>
      <c r="N939" s="153"/>
      <c r="O939" s="153"/>
      <c r="P939" s="153"/>
      <c r="Q939" s="153"/>
    </row>
    <row r="940" spans="2:17" x14ac:dyDescent="0.25">
      <c r="B940" s="151"/>
      <c r="C940" s="151"/>
      <c r="D940" s="151"/>
      <c r="E940" s="153"/>
      <c r="F940" s="153"/>
      <c r="G940" s="153"/>
      <c r="H940" s="153"/>
      <c r="I940" s="153"/>
      <c r="J940" s="153"/>
      <c r="K940" s="153"/>
      <c r="L940" s="153"/>
      <c r="M940" s="153"/>
      <c r="N940" s="153"/>
      <c r="O940" s="153"/>
      <c r="P940" s="153"/>
      <c r="Q940" s="153"/>
    </row>
    <row r="941" spans="2:17" x14ac:dyDescent="0.25">
      <c r="B941" s="151"/>
      <c r="C941" s="151"/>
      <c r="D941" s="151"/>
      <c r="E941" s="153"/>
      <c r="F941" s="153"/>
      <c r="G941" s="153"/>
      <c r="H941" s="153"/>
      <c r="I941" s="153"/>
      <c r="J941" s="153"/>
      <c r="K941" s="153"/>
      <c r="L941" s="153"/>
      <c r="M941" s="153"/>
      <c r="N941" s="153"/>
      <c r="O941" s="153"/>
      <c r="P941" s="153"/>
      <c r="Q941" s="153"/>
    </row>
    <row r="942" spans="2:17" x14ac:dyDescent="0.25">
      <c r="B942" s="151"/>
      <c r="C942" s="151"/>
      <c r="D942" s="151"/>
      <c r="E942" s="153"/>
      <c r="F942" s="153"/>
      <c r="G942" s="153"/>
      <c r="H942" s="153"/>
      <c r="I942" s="153"/>
      <c r="J942" s="153"/>
      <c r="K942" s="153"/>
      <c r="L942" s="153"/>
      <c r="M942" s="153"/>
      <c r="N942" s="153"/>
      <c r="O942" s="153"/>
      <c r="P942" s="153"/>
      <c r="Q942" s="153"/>
    </row>
    <row r="943" spans="2:17" x14ac:dyDescent="0.25">
      <c r="B943" s="151"/>
      <c r="C943" s="151"/>
      <c r="D943" s="151"/>
      <c r="E943" s="153"/>
      <c r="F943" s="153"/>
      <c r="G943" s="153"/>
      <c r="H943" s="153"/>
      <c r="I943" s="153"/>
      <c r="J943" s="153"/>
      <c r="K943" s="153"/>
      <c r="L943" s="153"/>
      <c r="M943" s="153"/>
      <c r="N943" s="153"/>
      <c r="O943" s="153"/>
      <c r="P943" s="153"/>
      <c r="Q943" s="153"/>
    </row>
    <row r="944" spans="2:17" x14ac:dyDescent="0.25">
      <c r="B944" s="151"/>
      <c r="C944" s="151"/>
      <c r="D944" s="151"/>
      <c r="E944" s="153"/>
      <c r="F944" s="153"/>
      <c r="G944" s="153"/>
      <c r="H944" s="153"/>
      <c r="I944" s="153"/>
      <c r="J944" s="153"/>
      <c r="K944" s="153"/>
      <c r="L944" s="153"/>
      <c r="M944" s="153"/>
      <c r="N944" s="153"/>
      <c r="O944" s="153"/>
      <c r="P944" s="153"/>
      <c r="Q944" s="153"/>
    </row>
    <row r="945" spans="2:17" x14ac:dyDescent="0.25">
      <c r="B945" s="151"/>
      <c r="C945" s="151"/>
      <c r="D945" s="151"/>
      <c r="E945" s="153"/>
      <c r="F945" s="153"/>
      <c r="G945" s="153"/>
      <c r="H945" s="153"/>
      <c r="I945" s="153"/>
      <c r="J945" s="153"/>
      <c r="K945" s="153"/>
      <c r="L945" s="153"/>
      <c r="M945" s="153"/>
      <c r="N945" s="153"/>
      <c r="O945" s="153"/>
      <c r="P945" s="153"/>
      <c r="Q945" s="153"/>
    </row>
    <row r="946" spans="2:17" x14ac:dyDescent="0.25">
      <c r="B946" s="151"/>
      <c r="C946" s="151"/>
      <c r="D946" s="151"/>
      <c r="E946" s="153"/>
      <c r="F946" s="153"/>
      <c r="G946" s="153"/>
      <c r="H946" s="153"/>
      <c r="I946" s="153"/>
      <c r="J946" s="153"/>
      <c r="K946" s="153"/>
      <c r="L946" s="153"/>
      <c r="M946" s="153"/>
      <c r="N946" s="153"/>
      <c r="O946" s="153"/>
      <c r="P946" s="153"/>
      <c r="Q946" s="153"/>
    </row>
    <row r="947" spans="2:17" x14ac:dyDescent="0.25">
      <c r="B947" s="151"/>
      <c r="C947" s="151"/>
      <c r="D947" s="151"/>
      <c r="E947" s="153"/>
      <c r="F947" s="153"/>
      <c r="G947" s="153"/>
      <c r="H947" s="153"/>
      <c r="I947" s="153"/>
      <c r="J947" s="153"/>
      <c r="K947" s="153"/>
      <c r="L947" s="153"/>
      <c r="M947" s="153"/>
      <c r="N947" s="153"/>
      <c r="O947" s="153"/>
      <c r="P947" s="153"/>
      <c r="Q947" s="153"/>
    </row>
    <row r="948" spans="2:17" x14ac:dyDescent="0.25">
      <c r="B948" s="151"/>
      <c r="C948" s="151"/>
      <c r="D948" s="151"/>
      <c r="E948" s="153"/>
      <c r="F948" s="153"/>
      <c r="G948" s="153"/>
      <c r="H948" s="153"/>
      <c r="I948" s="153"/>
      <c r="J948" s="153"/>
      <c r="K948" s="153"/>
      <c r="L948" s="153"/>
      <c r="M948" s="153"/>
      <c r="N948" s="153"/>
      <c r="O948" s="153"/>
      <c r="P948" s="153"/>
      <c r="Q948" s="153"/>
    </row>
    <row r="949" spans="2:17" x14ac:dyDescent="0.25">
      <c r="B949" s="151"/>
      <c r="C949" s="151"/>
      <c r="D949" s="151"/>
      <c r="E949" s="153"/>
      <c r="F949" s="153"/>
      <c r="G949" s="153"/>
      <c r="H949" s="153"/>
      <c r="I949" s="153"/>
      <c r="J949" s="153"/>
      <c r="K949" s="153"/>
      <c r="L949" s="153"/>
      <c r="M949" s="153"/>
      <c r="N949" s="153"/>
      <c r="O949" s="153"/>
      <c r="P949" s="153"/>
      <c r="Q949" s="153"/>
    </row>
    <row r="950" spans="2:17" x14ac:dyDescent="0.25">
      <c r="B950" s="151"/>
      <c r="C950" s="151"/>
      <c r="D950" s="151"/>
      <c r="E950" s="153"/>
      <c r="F950" s="153"/>
      <c r="G950" s="153"/>
      <c r="H950" s="153"/>
      <c r="I950" s="153"/>
      <c r="J950" s="153"/>
      <c r="K950" s="153"/>
      <c r="L950" s="153"/>
      <c r="M950" s="153"/>
      <c r="N950" s="153"/>
      <c r="O950" s="153"/>
      <c r="P950" s="153"/>
      <c r="Q950" s="153"/>
    </row>
    <row r="951" spans="2:17" x14ac:dyDescent="0.25">
      <c r="B951" s="151"/>
      <c r="C951" s="151"/>
      <c r="D951" s="151"/>
      <c r="E951" s="153"/>
      <c r="F951" s="153"/>
      <c r="G951" s="153"/>
      <c r="H951" s="153"/>
      <c r="I951" s="153"/>
      <c r="J951" s="153"/>
      <c r="K951" s="153"/>
      <c r="L951" s="153"/>
      <c r="M951" s="153"/>
      <c r="N951" s="153"/>
      <c r="O951" s="153"/>
      <c r="P951" s="153"/>
      <c r="Q951" s="153"/>
    </row>
    <row r="952" spans="2:17" x14ac:dyDescent="0.25">
      <c r="B952" s="151"/>
      <c r="C952" s="151"/>
      <c r="D952" s="151"/>
      <c r="E952" s="153"/>
      <c r="F952" s="153"/>
      <c r="G952" s="153"/>
      <c r="H952" s="153"/>
      <c r="I952" s="153"/>
      <c r="J952" s="153"/>
      <c r="K952" s="153"/>
      <c r="L952" s="153"/>
      <c r="M952" s="153"/>
      <c r="N952" s="153"/>
      <c r="O952" s="153"/>
      <c r="P952" s="153"/>
      <c r="Q952" s="153"/>
    </row>
    <row r="953" spans="2:17" x14ac:dyDescent="0.25">
      <c r="B953" s="151"/>
      <c r="C953" s="151"/>
      <c r="D953" s="151"/>
      <c r="E953" s="153"/>
      <c r="F953" s="153"/>
      <c r="G953" s="153"/>
      <c r="H953" s="153"/>
      <c r="I953" s="153"/>
      <c r="J953" s="153"/>
      <c r="K953" s="153"/>
      <c r="L953" s="153"/>
      <c r="M953" s="153"/>
      <c r="N953" s="153"/>
      <c r="O953" s="153"/>
      <c r="P953" s="153"/>
      <c r="Q953" s="153"/>
    </row>
    <row r="954" spans="2:17" x14ac:dyDescent="0.25">
      <c r="B954" s="151"/>
      <c r="C954" s="151"/>
      <c r="D954" s="151"/>
      <c r="E954" s="153"/>
      <c r="F954" s="153"/>
      <c r="G954" s="153"/>
      <c r="H954" s="153"/>
      <c r="I954" s="153"/>
      <c r="J954" s="153"/>
      <c r="K954" s="153"/>
      <c r="L954" s="153"/>
      <c r="M954" s="153"/>
      <c r="N954" s="153"/>
      <c r="O954" s="153"/>
      <c r="P954" s="153"/>
      <c r="Q954" s="153"/>
    </row>
    <row r="955" spans="2:17" x14ac:dyDescent="0.25">
      <c r="B955" s="151"/>
      <c r="C955" s="151"/>
      <c r="D955" s="151"/>
      <c r="E955" s="153"/>
      <c r="F955" s="153"/>
      <c r="G955" s="153"/>
      <c r="H955" s="153"/>
      <c r="I955" s="153"/>
      <c r="J955" s="153"/>
      <c r="K955" s="153"/>
      <c r="L955" s="153"/>
      <c r="M955" s="153"/>
      <c r="N955" s="153"/>
      <c r="O955" s="153"/>
      <c r="P955" s="153"/>
      <c r="Q955" s="153"/>
    </row>
    <row r="956" spans="2:17" x14ac:dyDescent="0.25">
      <c r="B956" s="151"/>
      <c r="C956" s="151"/>
      <c r="D956" s="151"/>
      <c r="E956" s="153"/>
      <c r="F956" s="153"/>
      <c r="G956" s="153"/>
      <c r="H956" s="153"/>
      <c r="I956" s="153"/>
      <c r="J956" s="153"/>
      <c r="K956" s="153"/>
      <c r="L956" s="153"/>
      <c r="M956" s="153"/>
      <c r="N956" s="153"/>
      <c r="O956" s="153"/>
      <c r="P956" s="153"/>
      <c r="Q956" s="153"/>
    </row>
    <row r="957" spans="2:17" x14ac:dyDescent="0.25">
      <c r="B957" s="151"/>
      <c r="C957" s="151"/>
      <c r="D957" s="151"/>
      <c r="E957" s="153"/>
      <c r="F957" s="153"/>
      <c r="G957" s="153"/>
      <c r="H957" s="153"/>
      <c r="I957" s="153"/>
      <c r="J957" s="153"/>
      <c r="K957" s="153"/>
      <c r="L957" s="153"/>
      <c r="M957" s="153"/>
      <c r="N957" s="153"/>
      <c r="O957" s="153"/>
      <c r="P957" s="153"/>
      <c r="Q957" s="153"/>
    </row>
    <row r="958" spans="2:17" x14ac:dyDescent="0.25">
      <c r="B958" s="151"/>
      <c r="C958" s="151"/>
      <c r="D958" s="151"/>
      <c r="E958" s="153"/>
      <c r="F958" s="153"/>
      <c r="G958" s="153"/>
      <c r="H958" s="153"/>
      <c r="I958" s="153"/>
      <c r="J958" s="153"/>
      <c r="K958" s="153"/>
      <c r="L958" s="153"/>
      <c r="M958" s="153"/>
      <c r="N958" s="153"/>
      <c r="O958" s="153"/>
      <c r="P958" s="153"/>
      <c r="Q958" s="153"/>
    </row>
    <row r="959" spans="2:17" x14ac:dyDescent="0.25">
      <c r="B959" s="151"/>
      <c r="C959" s="151"/>
      <c r="D959" s="151"/>
      <c r="E959" s="153"/>
      <c r="F959" s="153"/>
      <c r="G959" s="153"/>
      <c r="H959" s="153"/>
      <c r="I959" s="153"/>
      <c r="J959" s="153"/>
      <c r="K959" s="153"/>
      <c r="L959" s="153"/>
      <c r="M959" s="153"/>
      <c r="N959" s="153"/>
      <c r="O959" s="153"/>
      <c r="P959" s="153"/>
      <c r="Q959" s="153"/>
    </row>
    <row r="960" spans="2:17" x14ac:dyDescent="0.25">
      <c r="B960" s="151"/>
      <c r="C960" s="151"/>
      <c r="D960" s="151"/>
      <c r="E960" s="153"/>
      <c r="F960" s="153"/>
      <c r="G960" s="153"/>
      <c r="H960" s="153"/>
      <c r="I960" s="153"/>
      <c r="J960" s="153"/>
      <c r="K960" s="153"/>
      <c r="L960" s="153"/>
      <c r="M960" s="153"/>
      <c r="N960" s="153"/>
      <c r="O960" s="153"/>
      <c r="P960" s="153"/>
      <c r="Q960" s="153"/>
    </row>
    <row r="961" spans="2:17" x14ac:dyDescent="0.25">
      <c r="B961" s="151"/>
      <c r="C961" s="151"/>
      <c r="D961" s="151"/>
      <c r="E961" s="153"/>
      <c r="F961" s="153"/>
      <c r="G961" s="153"/>
      <c r="H961" s="153"/>
      <c r="I961" s="153"/>
      <c r="J961" s="153"/>
      <c r="K961" s="153"/>
      <c r="L961" s="153"/>
      <c r="M961" s="153"/>
      <c r="N961" s="153"/>
      <c r="O961" s="153"/>
      <c r="P961" s="153"/>
      <c r="Q961" s="153"/>
    </row>
    <row r="962" spans="2:17" x14ac:dyDescent="0.25">
      <c r="B962" s="151"/>
      <c r="C962" s="151"/>
      <c r="D962" s="151"/>
      <c r="E962" s="153"/>
      <c r="F962" s="153"/>
      <c r="G962" s="153"/>
      <c r="H962" s="153"/>
      <c r="I962" s="153"/>
      <c r="J962" s="153"/>
      <c r="K962" s="153"/>
      <c r="L962" s="153"/>
      <c r="M962" s="153"/>
      <c r="N962" s="153"/>
      <c r="O962" s="153"/>
      <c r="P962" s="153"/>
      <c r="Q962" s="153"/>
    </row>
    <row r="963" spans="2:17" x14ac:dyDescent="0.25">
      <c r="B963" s="151"/>
      <c r="C963" s="151"/>
      <c r="D963" s="151"/>
      <c r="E963" s="153"/>
      <c r="F963" s="153"/>
      <c r="G963" s="153"/>
      <c r="H963" s="153"/>
      <c r="I963" s="153"/>
      <c r="J963" s="153"/>
      <c r="K963" s="153"/>
      <c r="L963" s="153"/>
      <c r="M963" s="153"/>
      <c r="N963" s="153"/>
      <c r="O963" s="153"/>
      <c r="P963" s="153"/>
      <c r="Q963" s="153"/>
    </row>
    <row r="964" spans="2:17" x14ac:dyDescent="0.25">
      <c r="B964" s="151"/>
      <c r="C964" s="151"/>
      <c r="D964" s="151"/>
      <c r="E964" s="153"/>
      <c r="F964" s="153"/>
      <c r="G964" s="153"/>
      <c r="H964" s="153"/>
      <c r="I964" s="153"/>
      <c r="J964" s="153"/>
      <c r="K964" s="153"/>
      <c r="L964" s="153"/>
      <c r="M964" s="153"/>
      <c r="N964" s="153"/>
      <c r="O964" s="153"/>
      <c r="P964" s="153"/>
      <c r="Q964" s="153"/>
    </row>
    <row r="965" spans="2:17" x14ac:dyDescent="0.25">
      <c r="B965" s="151"/>
      <c r="C965" s="151"/>
      <c r="D965" s="151"/>
      <c r="E965" s="153"/>
      <c r="F965" s="153"/>
      <c r="G965" s="153"/>
      <c r="H965" s="153"/>
      <c r="I965" s="153"/>
      <c r="J965" s="153"/>
      <c r="K965" s="153"/>
      <c r="L965" s="153"/>
      <c r="M965" s="153"/>
      <c r="N965" s="153"/>
      <c r="O965" s="153"/>
      <c r="P965" s="153"/>
      <c r="Q965" s="153"/>
    </row>
    <row r="966" spans="2:17" x14ac:dyDescent="0.25">
      <c r="B966" s="151"/>
      <c r="C966" s="151"/>
      <c r="D966" s="151"/>
      <c r="E966" s="153"/>
      <c r="F966" s="153"/>
      <c r="G966" s="153"/>
      <c r="H966" s="153"/>
      <c r="I966" s="153"/>
      <c r="J966" s="153"/>
      <c r="K966" s="153"/>
      <c r="L966" s="153"/>
      <c r="M966" s="153"/>
      <c r="N966" s="153"/>
      <c r="O966" s="153"/>
      <c r="P966" s="153"/>
      <c r="Q966" s="153"/>
    </row>
    <row r="967" spans="2:17" x14ac:dyDescent="0.25">
      <c r="B967" s="151"/>
      <c r="C967" s="151"/>
      <c r="D967" s="151"/>
      <c r="E967" s="153"/>
      <c r="F967" s="153"/>
      <c r="G967" s="153"/>
      <c r="H967" s="153"/>
      <c r="I967" s="153"/>
      <c r="J967" s="153"/>
      <c r="K967" s="153"/>
      <c r="L967" s="153"/>
      <c r="M967" s="153"/>
      <c r="N967" s="153"/>
      <c r="O967" s="153"/>
      <c r="P967" s="153"/>
      <c r="Q967" s="153"/>
    </row>
    <row r="968" spans="2:17" x14ac:dyDescent="0.25">
      <c r="B968" s="151"/>
      <c r="C968" s="151"/>
      <c r="D968" s="151"/>
      <c r="E968" s="153"/>
      <c r="F968" s="153"/>
      <c r="G968" s="153"/>
      <c r="H968" s="153"/>
      <c r="I968" s="153"/>
      <c r="J968" s="153"/>
      <c r="K968" s="153"/>
      <c r="L968" s="153"/>
      <c r="M968" s="153"/>
      <c r="N968" s="153"/>
      <c r="O968" s="153"/>
      <c r="P968" s="153"/>
      <c r="Q968" s="153"/>
    </row>
    <row r="969" spans="2:17" x14ac:dyDescent="0.25">
      <c r="B969" s="151"/>
      <c r="C969" s="151"/>
      <c r="D969" s="151"/>
      <c r="E969" s="153"/>
      <c r="F969" s="153"/>
      <c r="G969" s="153"/>
      <c r="H969" s="153"/>
      <c r="I969" s="153"/>
      <c r="J969" s="153"/>
      <c r="K969" s="153"/>
      <c r="L969" s="153"/>
      <c r="M969" s="153"/>
      <c r="N969" s="153"/>
      <c r="O969" s="153"/>
      <c r="P969" s="153"/>
      <c r="Q969" s="153"/>
    </row>
    <row r="970" spans="2:17" x14ac:dyDescent="0.25">
      <c r="B970" s="151"/>
      <c r="C970" s="151"/>
      <c r="D970" s="151"/>
      <c r="E970" s="153"/>
      <c r="F970" s="153"/>
      <c r="G970" s="153"/>
      <c r="H970" s="153"/>
      <c r="I970" s="153"/>
      <c r="J970" s="153"/>
      <c r="K970" s="153"/>
      <c r="L970" s="153"/>
      <c r="M970" s="153"/>
      <c r="N970" s="153"/>
      <c r="O970" s="153"/>
      <c r="P970" s="153"/>
      <c r="Q970" s="153"/>
    </row>
    <row r="971" spans="2:17" x14ac:dyDescent="0.25">
      <c r="B971" s="151"/>
      <c r="C971" s="151"/>
      <c r="D971" s="151"/>
      <c r="E971" s="153"/>
      <c r="F971" s="153"/>
      <c r="G971" s="153"/>
      <c r="H971" s="153"/>
      <c r="I971" s="153"/>
      <c r="J971" s="153"/>
      <c r="K971" s="153"/>
      <c r="L971" s="153"/>
      <c r="M971" s="153"/>
      <c r="N971" s="153"/>
      <c r="O971" s="153"/>
      <c r="P971" s="153"/>
      <c r="Q971" s="153"/>
    </row>
    <row r="972" spans="2:17" x14ac:dyDescent="0.25">
      <c r="B972" s="151"/>
      <c r="C972" s="151"/>
      <c r="D972" s="151"/>
      <c r="E972" s="153"/>
      <c r="F972" s="153"/>
      <c r="G972" s="153"/>
      <c r="H972" s="153"/>
      <c r="I972" s="153"/>
      <c r="J972" s="153"/>
      <c r="K972" s="153"/>
      <c r="L972" s="153"/>
      <c r="M972" s="153"/>
      <c r="N972" s="153"/>
      <c r="O972" s="153"/>
      <c r="P972" s="153"/>
      <c r="Q972" s="153"/>
    </row>
    <row r="973" spans="2:17" x14ac:dyDescent="0.25">
      <c r="B973" s="151"/>
      <c r="C973" s="151"/>
      <c r="D973" s="151"/>
      <c r="E973" s="153"/>
      <c r="F973" s="153"/>
      <c r="G973" s="153"/>
      <c r="H973" s="153"/>
      <c r="I973" s="153"/>
      <c r="J973" s="153"/>
      <c r="K973" s="153"/>
      <c r="L973" s="153"/>
      <c r="M973" s="153"/>
      <c r="N973" s="153"/>
      <c r="O973" s="153"/>
      <c r="P973" s="153"/>
      <c r="Q973" s="153"/>
    </row>
    <row r="974" spans="2:17" x14ac:dyDescent="0.25">
      <c r="B974" s="151"/>
      <c r="C974" s="151"/>
      <c r="D974" s="151"/>
      <c r="E974" s="153"/>
      <c r="F974" s="153"/>
      <c r="G974" s="153"/>
      <c r="H974" s="153"/>
      <c r="I974" s="153"/>
      <c r="J974" s="153"/>
      <c r="K974" s="153"/>
      <c r="L974" s="153"/>
      <c r="M974" s="153"/>
      <c r="N974" s="153"/>
      <c r="O974" s="153"/>
      <c r="P974" s="153"/>
      <c r="Q974" s="153"/>
    </row>
    <row r="975" spans="2:17" x14ac:dyDescent="0.25">
      <c r="B975" s="151"/>
      <c r="C975" s="151"/>
      <c r="D975" s="151"/>
      <c r="E975" s="153"/>
      <c r="F975" s="153"/>
      <c r="G975" s="153"/>
      <c r="H975" s="153"/>
      <c r="I975" s="153"/>
      <c r="J975" s="153"/>
      <c r="K975" s="153"/>
      <c r="L975" s="153"/>
      <c r="M975" s="153"/>
      <c r="N975" s="153"/>
      <c r="O975" s="153"/>
      <c r="P975" s="153"/>
      <c r="Q975" s="153"/>
    </row>
    <row r="976" spans="2:17" x14ac:dyDescent="0.25">
      <c r="B976" s="151"/>
      <c r="C976" s="151"/>
      <c r="D976" s="151"/>
      <c r="E976" s="153"/>
      <c r="F976" s="153"/>
      <c r="G976" s="153"/>
      <c r="H976" s="153"/>
      <c r="I976" s="153"/>
      <c r="J976" s="153"/>
      <c r="K976" s="153"/>
      <c r="L976" s="153"/>
      <c r="M976" s="153"/>
      <c r="N976" s="153"/>
      <c r="O976" s="153"/>
      <c r="P976" s="153"/>
      <c r="Q976" s="153"/>
    </row>
    <row r="977" spans="2:17" x14ac:dyDescent="0.25">
      <c r="B977" s="151"/>
      <c r="C977" s="151"/>
      <c r="D977" s="151"/>
      <c r="E977" s="153"/>
      <c r="F977" s="153"/>
      <c r="G977" s="153"/>
      <c r="H977" s="153"/>
      <c r="I977" s="153"/>
      <c r="J977" s="153"/>
      <c r="K977" s="153"/>
      <c r="L977" s="153"/>
      <c r="M977" s="153"/>
      <c r="N977" s="153"/>
      <c r="O977" s="153"/>
      <c r="P977" s="153"/>
      <c r="Q977" s="153"/>
    </row>
    <row r="978" spans="2:17" x14ac:dyDescent="0.25">
      <c r="B978" s="151"/>
      <c r="C978" s="151"/>
      <c r="D978" s="151"/>
      <c r="E978" s="153"/>
      <c r="F978" s="153"/>
      <c r="G978" s="153"/>
      <c r="H978" s="153"/>
      <c r="I978" s="153"/>
      <c r="J978" s="153"/>
      <c r="K978" s="153"/>
      <c r="L978" s="153"/>
      <c r="M978" s="153"/>
      <c r="N978" s="153"/>
      <c r="O978" s="153"/>
      <c r="P978" s="153"/>
      <c r="Q978" s="153"/>
    </row>
    <row r="979" spans="2:17" x14ac:dyDescent="0.25">
      <c r="B979" s="151"/>
      <c r="C979" s="151"/>
      <c r="D979" s="151"/>
      <c r="E979" s="153"/>
      <c r="F979" s="153"/>
      <c r="G979" s="153"/>
      <c r="H979" s="153"/>
      <c r="I979" s="153"/>
      <c r="J979" s="153"/>
      <c r="K979" s="153"/>
      <c r="L979" s="153"/>
      <c r="M979" s="153"/>
      <c r="N979" s="153"/>
      <c r="O979" s="153"/>
      <c r="P979" s="153"/>
      <c r="Q979" s="153"/>
    </row>
    <row r="980" spans="2:17" x14ac:dyDescent="0.25">
      <c r="B980" s="151"/>
      <c r="C980" s="151"/>
      <c r="D980" s="151"/>
      <c r="E980" s="153"/>
      <c r="F980" s="153"/>
      <c r="G980" s="153"/>
      <c r="H980" s="153"/>
      <c r="I980" s="153"/>
      <c r="J980" s="153"/>
      <c r="K980" s="153"/>
      <c r="L980" s="153"/>
      <c r="M980" s="153"/>
      <c r="N980" s="153"/>
      <c r="O980" s="153"/>
      <c r="P980" s="153"/>
      <c r="Q980" s="153"/>
    </row>
    <row r="981" spans="2:17" x14ac:dyDescent="0.25">
      <c r="B981" s="151"/>
      <c r="C981" s="151"/>
      <c r="D981" s="151"/>
      <c r="E981" s="153"/>
      <c r="F981" s="153"/>
      <c r="G981" s="153"/>
      <c r="H981" s="153"/>
      <c r="I981" s="153"/>
      <c r="J981" s="153"/>
      <c r="K981" s="153"/>
      <c r="L981" s="153"/>
      <c r="M981" s="153"/>
      <c r="N981" s="153"/>
      <c r="O981" s="153"/>
      <c r="P981" s="153"/>
      <c r="Q981" s="153"/>
    </row>
    <row r="982" spans="2:17" x14ac:dyDescent="0.25">
      <c r="B982" s="151"/>
      <c r="C982" s="151"/>
      <c r="D982" s="151"/>
      <c r="E982" s="153"/>
      <c r="F982" s="153"/>
      <c r="G982" s="153"/>
      <c r="H982" s="153"/>
      <c r="I982" s="153"/>
      <c r="J982" s="153"/>
      <c r="K982" s="153"/>
      <c r="L982" s="153"/>
      <c r="M982" s="153"/>
      <c r="N982" s="153"/>
      <c r="O982" s="153"/>
      <c r="P982" s="153"/>
      <c r="Q982" s="153"/>
    </row>
    <row r="983" spans="2:17" x14ac:dyDescent="0.25">
      <c r="B983" s="151"/>
      <c r="C983" s="151"/>
      <c r="D983" s="151"/>
      <c r="E983" s="153"/>
      <c r="F983" s="153"/>
      <c r="G983" s="153"/>
      <c r="H983" s="153"/>
      <c r="I983" s="153"/>
      <c r="J983" s="153"/>
      <c r="K983" s="153"/>
      <c r="L983" s="153"/>
      <c r="M983" s="153"/>
      <c r="N983" s="153"/>
      <c r="O983" s="153"/>
      <c r="P983" s="153"/>
      <c r="Q983" s="153"/>
    </row>
    <row r="984" spans="2:17" x14ac:dyDescent="0.25">
      <c r="B984" s="151"/>
      <c r="C984" s="151"/>
      <c r="D984" s="151"/>
      <c r="E984" s="153"/>
      <c r="F984" s="153"/>
      <c r="G984" s="153"/>
      <c r="H984" s="153"/>
      <c r="I984" s="153"/>
      <c r="J984" s="153"/>
      <c r="K984" s="153"/>
      <c r="L984" s="153"/>
      <c r="M984" s="153"/>
      <c r="N984" s="153"/>
      <c r="O984" s="153"/>
      <c r="P984" s="153"/>
      <c r="Q984" s="153"/>
    </row>
    <row r="985" spans="2:17" x14ac:dyDescent="0.25">
      <c r="B985" s="151"/>
      <c r="C985" s="151"/>
      <c r="D985" s="151"/>
      <c r="E985" s="153"/>
      <c r="F985" s="153"/>
      <c r="G985" s="153"/>
      <c r="H985" s="153"/>
      <c r="I985" s="153"/>
      <c r="J985" s="153"/>
      <c r="K985" s="153"/>
      <c r="L985" s="153"/>
      <c r="M985" s="153"/>
      <c r="N985" s="153"/>
      <c r="O985" s="153"/>
      <c r="P985" s="153"/>
      <c r="Q985" s="153"/>
    </row>
    <row r="986" spans="2:17" x14ac:dyDescent="0.25">
      <c r="B986" s="151"/>
      <c r="C986" s="151"/>
      <c r="D986" s="151"/>
      <c r="E986" s="153"/>
      <c r="F986" s="153"/>
      <c r="G986" s="153"/>
      <c r="H986" s="153"/>
      <c r="I986" s="153"/>
      <c r="J986" s="153"/>
      <c r="K986" s="153"/>
      <c r="L986" s="153"/>
      <c r="M986" s="153"/>
      <c r="N986" s="153"/>
      <c r="O986" s="153"/>
      <c r="P986" s="153"/>
      <c r="Q986" s="153"/>
    </row>
    <row r="987" spans="2:17" x14ac:dyDescent="0.25">
      <c r="B987" s="151"/>
      <c r="C987" s="151"/>
      <c r="D987" s="151"/>
      <c r="E987" s="153"/>
      <c r="F987" s="153"/>
      <c r="G987" s="153"/>
      <c r="H987" s="153"/>
      <c r="I987" s="153"/>
      <c r="J987" s="153"/>
      <c r="K987" s="153"/>
      <c r="L987" s="153"/>
      <c r="M987" s="153"/>
      <c r="N987" s="153"/>
      <c r="O987" s="153"/>
      <c r="P987" s="153"/>
      <c r="Q987" s="153"/>
    </row>
    <row r="988" spans="2:17" x14ac:dyDescent="0.25">
      <c r="B988" s="151"/>
      <c r="C988" s="151"/>
      <c r="D988" s="151"/>
      <c r="E988" s="153"/>
      <c r="F988" s="153"/>
      <c r="G988" s="153"/>
      <c r="H988" s="153"/>
      <c r="I988" s="153"/>
      <c r="J988" s="153"/>
      <c r="K988" s="153"/>
      <c r="L988" s="153"/>
      <c r="M988" s="153"/>
      <c r="N988" s="153"/>
      <c r="O988" s="153"/>
      <c r="P988" s="153"/>
      <c r="Q988" s="153"/>
    </row>
    <row r="989" spans="2:17" x14ac:dyDescent="0.25">
      <c r="B989" s="151"/>
      <c r="C989" s="151"/>
      <c r="D989" s="151"/>
      <c r="E989" s="153"/>
      <c r="F989" s="153"/>
      <c r="G989" s="153"/>
      <c r="H989" s="153"/>
      <c r="I989" s="153"/>
      <c r="J989" s="153"/>
      <c r="K989" s="153"/>
      <c r="L989" s="153"/>
      <c r="M989" s="153"/>
      <c r="N989" s="153"/>
      <c r="O989" s="153"/>
      <c r="P989" s="153"/>
      <c r="Q989" s="153"/>
    </row>
    <row r="990" spans="2:17" x14ac:dyDescent="0.25">
      <c r="B990" s="151"/>
      <c r="C990" s="151"/>
      <c r="D990" s="151"/>
      <c r="E990" s="153"/>
      <c r="F990" s="153"/>
      <c r="G990" s="153"/>
      <c r="H990" s="153"/>
      <c r="I990" s="153"/>
      <c r="J990" s="153"/>
      <c r="K990" s="153"/>
      <c r="L990" s="153"/>
      <c r="M990" s="153"/>
      <c r="N990" s="153"/>
      <c r="O990" s="153"/>
      <c r="P990" s="153"/>
      <c r="Q990" s="153"/>
    </row>
    <row r="991" spans="2:17" x14ac:dyDescent="0.25">
      <c r="B991" s="151"/>
      <c r="C991" s="151"/>
      <c r="D991" s="151"/>
      <c r="E991" s="153"/>
      <c r="F991" s="153"/>
      <c r="G991" s="153"/>
      <c r="H991" s="153"/>
      <c r="I991" s="153"/>
      <c r="J991" s="153"/>
      <c r="K991" s="153"/>
      <c r="L991" s="153"/>
      <c r="M991" s="153"/>
      <c r="N991" s="153"/>
      <c r="O991" s="153"/>
      <c r="P991" s="153"/>
      <c r="Q991" s="153"/>
    </row>
    <row r="992" spans="2:17" x14ac:dyDescent="0.25">
      <c r="B992" s="151"/>
      <c r="C992" s="151"/>
      <c r="D992" s="151"/>
      <c r="E992" s="153"/>
      <c r="F992" s="153"/>
      <c r="G992" s="153"/>
      <c r="H992" s="153"/>
      <c r="I992" s="153"/>
      <c r="J992" s="153"/>
      <c r="K992" s="153"/>
      <c r="L992" s="153"/>
      <c r="M992" s="153"/>
      <c r="N992" s="153"/>
      <c r="O992" s="153"/>
      <c r="P992" s="153"/>
      <c r="Q992" s="153"/>
    </row>
    <row r="993" spans="2:17" x14ac:dyDescent="0.25">
      <c r="B993" s="151"/>
      <c r="C993" s="151"/>
      <c r="D993" s="151"/>
      <c r="E993" s="153"/>
      <c r="F993" s="153"/>
      <c r="G993" s="153"/>
      <c r="H993" s="153"/>
      <c r="I993" s="153"/>
      <c r="J993" s="153"/>
      <c r="K993" s="153"/>
      <c r="L993" s="153"/>
      <c r="M993" s="153"/>
      <c r="N993" s="153"/>
      <c r="O993" s="153"/>
      <c r="P993" s="153"/>
      <c r="Q993" s="153"/>
    </row>
    <row r="994" spans="2:17" x14ac:dyDescent="0.25">
      <c r="B994" s="151"/>
      <c r="C994" s="151"/>
      <c r="D994" s="151"/>
      <c r="E994" s="153"/>
      <c r="F994" s="153"/>
      <c r="G994" s="153"/>
      <c r="H994" s="153"/>
      <c r="I994" s="153"/>
      <c r="J994" s="153"/>
      <c r="K994" s="153"/>
      <c r="L994" s="153"/>
      <c r="M994" s="153"/>
      <c r="N994" s="153"/>
      <c r="O994" s="153"/>
      <c r="P994" s="153"/>
      <c r="Q994" s="153"/>
    </row>
    <row r="995" spans="2:17" x14ac:dyDescent="0.25">
      <c r="B995" s="151"/>
      <c r="C995" s="151"/>
      <c r="D995" s="151"/>
      <c r="E995" s="153"/>
      <c r="F995" s="153"/>
      <c r="G995" s="153"/>
      <c r="H995" s="153"/>
      <c r="I995" s="153"/>
      <c r="J995" s="153"/>
      <c r="K995" s="153"/>
      <c r="L995" s="153"/>
      <c r="M995" s="153"/>
      <c r="N995" s="153"/>
      <c r="O995" s="153"/>
      <c r="P995" s="153"/>
      <c r="Q995" s="153"/>
    </row>
    <row r="996" spans="2:17" x14ac:dyDescent="0.25">
      <c r="B996" s="151"/>
      <c r="C996" s="151"/>
      <c r="D996" s="151"/>
      <c r="E996" s="153"/>
      <c r="F996" s="153"/>
      <c r="G996" s="153"/>
      <c r="H996" s="153"/>
      <c r="I996" s="153"/>
      <c r="J996" s="153"/>
      <c r="K996" s="153"/>
      <c r="L996" s="153"/>
      <c r="M996" s="153"/>
      <c r="N996" s="153"/>
      <c r="O996" s="153"/>
      <c r="P996" s="153"/>
      <c r="Q996" s="153"/>
    </row>
    <row r="997" spans="2:17" x14ac:dyDescent="0.25">
      <c r="B997" s="151"/>
      <c r="C997" s="151"/>
      <c r="D997" s="151"/>
      <c r="E997" s="153"/>
      <c r="F997" s="153"/>
      <c r="G997" s="153"/>
      <c r="H997" s="153"/>
      <c r="I997" s="153"/>
      <c r="J997" s="153"/>
      <c r="K997" s="153"/>
      <c r="L997" s="153"/>
      <c r="M997" s="153"/>
      <c r="N997" s="153"/>
      <c r="O997" s="153"/>
      <c r="P997" s="153"/>
      <c r="Q997" s="153"/>
    </row>
    <row r="998" spans="2:17" x14ac:dyDescent="0.25">
      <c r="B998" s="151"/>
      <c r="C998" s="151"/>
      <c r="D998" s="151"/>
      <c r="E998" s="153"/>
      <c r="F998" s="153"/>
      <c r="G998" s="153"/>
      <c r="H998" s="153"/>
      <c r="I998" s="153"/>
      <c r="J998" s="153"/>
      <c r="K998" s="153"/>
      <c r="L998" s="153"/>
      <c r="M998" s="153"/>
      <c r="N998" s="153"/>
      <c r="O998" s="153"/>
      <c r="P998" s="153"/>
      <c r="Q998" s="153"/>
    </row>
    <row r="999" spans="2:17" x14ac:dyDescent="0.25">
      <c r="B999" s="151"/>
      <c r="C999" s="151"/>
      <c r="D999" s="151"/>
      <c r="E999" s="153"/>
      <c r="F999" s="153"/>
      <c r="G999" s="153"/>
      <c r="H999" s="153"/>
      <c r="I999" s="153"/>
      <c r="J999" s="153"/>
      <c r="K999" s="153"/>
      <c r="L999" s="153"/>
      <c r="M999" s="153"/>
      <c r="N999" s="153"/>
      <c r="O999" s="153"/>
      <c r="P999" s="153"/>
      <c r="Q999" s="153"/>
    </row>
    <row r="1000" spans="2:17" x14ac:dyDescent="0.25">
      <c r="B1000" s="151"/>
      <c r="C1000" s="151"/>
      <c r="D1000" s="151"/>
      <c r="E1000" s="153"/>
      <c r="F1000" s="153"/>
      <c r="G1000" s="153"/>
      <c r="H1000" s="153"/>
      <c r="I1000" s="153"/>
      <c r="J1000" s="153"/>
      <c r="K1000" s="153"/>
      <c r="L1000" s="153"/>
      <c r="M1000" s="153"/>
      <c r="N1000" s="153"/>
      <c r="O1000" s="153"/>
      <c r="P1000" s="153"/>
      <c r="Q1000" s="153"/>
    </row>
    <row r="1001" spans="2:17" x14ac:dyDescent="0.25">
      <c r="B1001" s="151"/>
      <c r="C1001" s="151"/>
      <c r="D1001" s="151"/>
      <c r="E1001" s="153"/>
      <c r="F1001" s="153"/>
      <c r="G1001" s="153"/>
      <c r="H1001" s="153"/>
      <c r="I1001" s="153"/>
      <c r="J1001" s="153"/>
      <c r="K1001" s="153"/>
      <c r="L1001" s="153"/>
      <c r="M1001" s="153"/>
      <c r="N1001" s="153"/>
      <c r="O1001" s="153"/>
      <c r="P1001" s="153"/>
      <c r="Q1001" s="153"/>
    </row>
  </sheetData>
  <mergeCells count="7">
    <mergeCell ref="B3:G3"/>
    <mergeCell ref="B4:B5"/>
    <mergeCell ref="C4:C5"/>
    <mergeCell ref="D4:D5"/>
    <mergeCell ref="E4:E5"/>
    <mergeCell ref="F4:F5"/>
    <mergeCell ref="G4:G5"/>
  </mergeCells>
  <pageMargins left="0" right="0" top="0.98425196850393704" bottom="0.98425196850393704" header="0.51181102362204722" footer="0.51181102362204722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T13"/>
  <sheetViews>
    <sheetView tabSelected="1" view="pageBreakPreview" topLeftCell="A11" zoomScale="106" zoomScaleNormal="106" zoomScaleSheetLayoutView="106" workbookViewId="0">
      <selection activeCell="L12" sqref="L12"/>
    </sheetView>
  </sheetViews>
  <sheetFormatPr defaultColWidth="9.140625" defaultRowHeight="15" x14ac:dyDescent="0.25"/>
  <cols>
    <col min="1" max="1" width="2.5703125" style="21" customWidth="1"/>
    <col min="2" max="2" width="4.42578125" style="22" customWidth="1"/>
    <col min="3" max="3" width="11.42578125" style="22" customWidth="1"/>
    <col min="4" max="4" width="17.5703125" style="21" customWidth="1"/>
    <col min="5" max="5" width="15.5703125" style="21" customWidth="1"/>
    <col min="6" max="6" width="13.42578125" style="21" customWidth="1"/>
    <col min="7" max="7" width="19.42578125" style="21" customWidth="1"/>
    <col min="8" max="8" width="12.5703125" style="21" customWidth="1"/>
    <col min="9" max="9" width="11.42578125" style="21" customWidth="1"/>
    <col min="10" max="11" width="12.5703125" style="21" customWidth="1"/>
    <col min="12" max="12" width="11" style="21" customWidth="1"/>
    <col min="13" max="13" width="12.5703125" style="21" customWidth="1"/>
    <col min="14" max="14" width="12.42578125" style="21" customWidth="1"/>
    <col min="15" max="15" width="11.85546875" style="21" customWidth="1"/>
    <col min="16" max="16" width="12.42578125" style="21" customWidth="1"/>
    <col min="17" max="19" width="14.42578125" style="20" bestFit="1" customWidth="1"/>
    <col min="20" max="20" width="11.85546875" style="21" customWidth="1"/>
    <col min="21" max="16384" width="9.140625" style="21"/>
  </cols>
  <sheetData>
    <row r="2" spans="2:20" ht="19.5" customHeight="1" x14ac:dyDescent="0.25">
      <c r="B2" s="17" t="s">
        <v>34</v>
      </c>
      <c r="C2" s="18"/>
      <c r="D2" s="18"/>
      <c r="E2" s="18"/>
      <c r="F2" s="18"/>
      <c r="G2" s="18"/>
      <c r="H2" s="18"/>
      <c r="I2" s="19"/>
      <c r="J2" s="19"/>
      <c r="K2" s="18"/>
      <c r="L2" s="19"/>
      <c r="M2" s="19"/>
      <c r="N2" s="19"/>
      <c r="O2" s="19"/>
      <c r="P2" s="19"/>
    </row>
    <row r="3" spans="2:20" ht="30" customHeight="1" x14ac:dyDescent="0.25">
      <c r="C3" s="23"/>
      <c r="D3" s="170" t="s">
        <v>135</v>
      </c>
      <c r="E3" s="170"/>
      <c r="F3" s="170"/>
      <c r="G3" s="170"/>
      <c r="H3" s="170"/>
      <c r="I3" s="171"/>
      <c r="J3" s="171"/>
      <c r="K3" s="171"/>
      <c r="L3" s="171"/>
      <c r="M3" s="171"/>
      <c r="N3" s="171"/>
      <c r="O3" s="171"/>
      <c r="P3" s="171"/>
      <c r="Q3" s="171"/>
    </row>
    <row r="4" spans="2:20" s="25" customFormat="1" ht="36" customHeight="1" x14ac:dyDescent="0.25">
      <c r="B4" s="174"/>
      <c r="C4" s="176" t="s">
        <v>22</v>
      </c>
      <c r="D4" s="176" t="s">
        <v>35</v>
      </c>
      <c r="E4" s="176" t="s">
        <v>26</v>
      </c>
      <c r="F4" s="176" t="s">
        <v>10</v>
      </c>
      <c r="G4" s="176" t="s">
        <v>111</v>
      </c>
      <c r="H4" s="178">
        <v>2021</v>
      </c>
      <c r="I4" s="178"/>
      <c r="J4" s="178"/>
      <c r="K4" s="178">
        <f>H4+1</f>
        <v>2022</v>
      </c>
      <c r="L4" s="178"/>
      <c r="M4" s="178"/>
      <c r="N4" s="178">
        <f>K4+1</f>
        <v>2023</v>
      </c>
      <c r="O4" s="178"/>
      <c r="P4" s="178"/>
      <c r="Q4" s="24">
        <f>N4+1</f>
        <v>2024</v>
      </c>
      <c r="R4" s="24">
        <f>Q4+1</f>
        <v>2025</v>
      </c>
      <c r="S4" s="24">
        <f>R4+1</f>
        <v>2026</v>
      </c>
      <c r="T4" s="172" t="s">
        <v>28</v>
      </c>
    </row>
    <row r="5" spans="2:20" s="27" customFormat="1" ht="66.75" customHeight="1" x14ac:dyDescent="0.25">
      <c r="B5" s="175"/>
      <c r="C5" s="177"/>
      <c r="D5" s="177"/>
      <c r="E5" s="177"/>
      <c r="F5" s="177"/>
      <c r="G5" s="177"/>
      <c r="H5" s="26" t="s">
        <v>105</v>
      </c>
      <c r="I5" s="26" t="s">
        <v>106</v>
      </c>
      <c r="J5" s="26" t="s">
        <v>134</v>
      </c>
      <c r="K5" s="26" t="s">
        <v>105</v>
      </c>
      <c r="L5" s="26" t="s">
        <v>106</v>
      </c>
      <c r="M5" s="26" t="s">
        <v>134</v>
      </c>
      <c r="N5" s="26" t="s">
        <v>105</v>
      </c>
      <c r="O5" s="26" t="s">
        <v>163</v>
      </c>
      <c r="P5" s="26" t="s">
        <v>134</v>
      </c>
      <c r="Q5" s="26" t="s">
        <v>101</v>
      </c>
      <c r="R5" s="26" t="s">
        <v>101</v>
      </c>
      <c r="S5" s="26" t="s">
        <v>101</v>
      </c>
      <c r="T5" s="173"/>
    </row>
    <row r="6" spans="2:20" ht="228.75" customHeight="1" x14ac:dyDescent="0.25">
      <c r="B6" s="28">
        <v>1</v>
      </c>
      <c r="C6" s="28" t="s">
        <v>166</v>
      </c>
      <c r="D6" s="29" t="s">
        <v>167</v>
      </c>
      <c r="E6" s="29"/>
      <c r="F6" s="29"/>
      <c r="G6" s="29"/>
      <c r="H6" s="29"/>
      <c r="I6" s="29"/>
      <c r="J6" s="29"/>
      <c r="K6" s="29">
        <v>2500</v>
      </c>
      <c r="L6" s="29">
        <v>1092</v>
      </c>
      <c r="M6" s="29" t="s">
        <v>168</v>
      </c>
      <c r="N6" s="29">
        <v>2400</v>
      </c>
      <c r="O6" s="29">
        <v>2400</v>
      </c>
      <c r="P6" s="29"/>
      <c r="Q6" s="30">
        <v>2500</v>
      </c>
      <c r="R6" s="30">
        <v>2500</v>
      </c>
      <c r="S6" s="30">
        <v>2550</v>
      </c>
      <c r="T6" s="29"/>
    </row>
    <row r="7" spans="2:20" ht="195.75" customHeight="1" x14ac:dyDescent="0.25">
      <c r="B7" s="28">
        <v>2</v>
      </c>
      <c r="C7" s="28" t="s">
        <v>166</v>
      </c>
      <c r="D7" s="29" t="s">
        <v>169</v>
      </c>
      <c r="E7" s="29"/>
      <c r="F7" s="29"/>
      <c r="G7" s="29"/>
      <c r="H7" s="29"/>
      <c r="I7" s="29"/>
      <c r="J7" s="29"/>
      <c r="K7" s="29">
        <v>4000</v>
      </c>
      <c r="L7" s="29">
        <v>4000</v>
      </c>
      <c r="M7" s="29"/>
      <c r="N7" s="29">
        <v>20000</v>
      </c>
      <c r="O7" s="29">
        <v>20000</v>
      </c>
      <c r="P7" s="29"/>
      <c r="Q7" s="30">
        <v>22000</v>
      </c>
      <c r="R7" s="30">
        <v>24000</v>
      </c>
      <c r="S7" s="30">
        <v>25000</v>
      </c>
      <c r="T7" s="29"/>
    </row>
    <row r="8" spans="2:20" ht="239.25" customHeight="1" x14ac:dyDescent="0.25">
      <c r="B8" s="28">
        <v>3</v>
      </c>
      <c r="C8" s="28" t="s">
        <v>166</v>
      </c>
      <c r="D8" s="29" t="s">
        <v>170</v>
      </c>
      <c r="E8" s="29"/>
      <c r="F8" s="29"/>
      <c r="G8" s="29"/>
      <c r="H8" s="29"/>
      <c r="I8" s="29"/>
      <c r="J8" s="29"/>
      <c r="K8" s="29">
        <v>3800</v>
      </c>
      <c r="L8" s="29">
        <v>3800</v>
      </c>
      <c r="M8" s="29"/>
      <c r="N8" s="29">
        <v>9950</v>
      </c>
      <c r="O8" s="29">
        <v>9950</v>
      </c>
      <c r="P8" s="29" t="s">
        <v>172</v>
      </c>
      <c r="Q8" s="30">
        <v>10000</v>
      </c>
      <c r="R8" s="30">
        <v>10000</v>
      </c>
      <c r="S8" s="30">
        <v>10000</v>
      </c>
      <c r="T8" s="29"/>
    </row>
    <row r="9" spans="2:20" ht="236.25" customHeight="1" x14ac:dyDescent="0.25">
      <c r="B9" s="31">
        <v>4</v>
      </c>
      <c r="C9" s="28" t="s">
        <v>166</v>
      </c>
      <c r="D9" s="29" t="s">
        <v>171</v>
      </c>
      <c r="E9" s="29"/>
      <c r="F9" s="29"/>
      <c r="G9" s="29"/>
      <c r="H9" s="29"/>
      <c r="I9" s="29"/>
      <c r="J9" s="29"/>
      <c r="K9" s="29">
        <v>6000</v>
      </c>
      <c r="L9" s="29">
        <v>6000</v>
      </c>
      <c r="M9" s="29"/>
      <c r="N9" s="29">
        <v>20000</v>
      </c>
      <c r="O9" s="29">
        <v>11500</v>
      </c>
      <c r="P9" s="29"/>
      <c r="Q9" s="30">
        <v>15000</v>
      </c>
      <c r="R9" s="30">
        <v>16000</v>
      </c>
      <c r="S9" s="30">
        <v>17000</v>
      </c>
      <c r="T9" s="29"/>
    </row>
    <row r="10" spans="2:20" ht="202.5" customHeight="1" x14ac:dyDescent="0.25">
      <c r="B10" s="31"/>
      <c r="C10" s="28" t="s">
        <v>166</v>
      </c>
      <c r="D10" s="29" t="s">
        <v>173</v>
      </c>
      <c r="E10" s="29"/>
      <c r="F10" s="29"/>
      <c r="G10" s="29"/>
      <c r="H10" s="29"/>
      <c r="I10" s="29"/>
      <c r="J10" s="29"/>
      <c r="K10" s="29">
        <v>77079</v>
      </c>
      <c r="L10" s="29">
        <v>77079</v>
      </c>
      <c r="M10" s="29"/>
      <c r="N10" s="29">
        <v>80000</v>
      </c>
      <c r="O10" s="29">
        <v>80000</v>
      </c>
      <c r="P10" s="29"/>
      <c r="Q10" s="30">
        <v>81000</v>
      </c>
      <c r="R10" s="30">
        <v>82000</v>
      </c>
      <c r="S10" s="30">
        <v>83000</v>
      </c>
      <c r="T10" s="29"/>
    </row>
    <row r="11" spans="2:20" ht="180.75" customHeight="1" x14ac:dyDescent="0.25">
      <c r="B11" s="31"/>
      <c r="C11" s="28" t="s">
        <v>166</v>
      </c>
      <c r="D11" s="29" t="s">
        <v>174</v>
      </c>
      <c r="E11" s="29"/>
      <c r="F11" s="29"/>
      <c r="G11" s="29"/>
      <c r="H11" s="29"/>
      <c r="I11" s="29"/>
      <c r="J11" s="29"/>
      <c r="K11" s="29">
        <v>26000</v>
      </c>
      <c r="L11" s="29">
        <v>26000</v>
      </c>
      <c r="M11" s="29"/>
      <c r="N11" s="29">
        <v>53800</v>
      </c>
      <c r="O11" s="29">
        <v>53800</v>
      </c>
      <c r="P11" s="163"/>
      <c r="Q11" s="30">
        <v>60000</v>
      </c>
      <c r="R11" s="30">
        <v>63000</v>
      </c>
      <c r="S11" s="30">
        <v>65000</v>
      </c>
      <c r="T11" s="29"/>
    </row>
    <row r="12" spans="2:20" ht="180.75" customHeight="1" x14ac:dyDescent="0.25">
      <c r="B12" s="31"/>
      <c r="C12" s="28" t="s">
        <v>166</v>
      </c>
      <c r="D12" s="242" t="s">
        <v>182</v>
      </c>
      <c r="E12" s="29"/>
      <c r="F12" s="29"/>
      <c r="G12" s="29"/>
      <c r="H12" s="29"/>
      <c r="I12" s="29"/>
      <c r="J12" s="29"/>
      <c r="K12" s="29">
        <v>2000</v>
      </c>
      <c r="L12" s="29">
        <v>1800</v>
      </c>
      <c r="M12" s="29"/>
      <c r="N12" s="29"/>
      <c r="O12" s="29"/>
      <c r="P12" s="163"/>
      <c r="Q12" s="30"/>
      <c r="R12" s="30"/>
      <c r="S12" s="30"/>
      <c r="T12" s="29"/>
    </row>
    <row r="13" spans="2:20" ht="20.25" customHeight="1" x14ac:dyDescent="0.25">
      <c r="B13" s="31">
        <v>5</v>
      </c>
      <c r="C13" s="31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Q13" s="30"/>
      <c r="R13" s="30"/>
      <c r="S13" s="30"/>
      <c r="T13" s="29"/>
    </row>
  </sheetData>
  <mergeCells count="11">
    <mergeCell ref="D3:Q3"/>
    <mergeCell ref="T4:T5"/>
    <mergeCell ref="B4:B5"/>
    <mergeCell ref="C4:C5"/>
    <mergeCell ref="D4:D5"/>
    <mergeCell ref="E4:E5"/>
    <mergeCell ref="F4:F5"/>
    <mergeCell ref="G4:G5"/>
    <mergeCell ref="H4:J4"/>
    <mergeCell ref="K4:M4"/>
    <mergeCell ref="N4:P4"/>
  </mergeCells>
  <pageMargins left="0" right="0" top="0.74803149606299213" bottom="0.74803149606299213" header="0.31496062992125984" footer="0.31496062992125984"/>
  <pageSetup paperSize="9" scale="5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3"/>
  <sheetViews>
    <sheetView view="pageBreakPreview" topLeftCell="A13" zoomScale="87" zoomScaleNormal="98" zoomScaleSheetLayoutView="87" workbookViewId="0">
      <selection activeCell="G12" sqref="G12"/>
    </sheetView>
  </sheetViews>
  <sheetFormatPr defaultColWidth="9.140625" defaultRowHeight="15" x14ac:dyDescent="0.25"/>
  <cols>
    <col min="1" max="1" width="2.5703125" style="21" customWidth="1"/>
    <col min="2" max="2" width="4.42578125" style="22" customWidth="1"/>
    <col min="3" max="3" width="11.42578125" style="22" customWidth="1"/>
    <col min="4" max="4" width="17.5703125" style="21" customWidth="1"/>
    <col min="5" max="5" width="15.5703125" style="21" customWidth="1"/>
    <col min="6" max="6" width="13.42578125" style="21" customWidth="1"/>
    <col min="7" max="7" width="19.42578125" style="21" customWidth="1"/>
    <col min="8" max="8" width="12.5703125" style="21" customWidth="1"/>
    <col min="9" max="9" width="11.42578125" style="21" customWidth="1"/>
    <col min="10" max="11" width="12.5703125" style="21" customWidth="1"/>
    <col min="12" max="12" width="11" style="21" customWidth="1"/>
    <col min="13" max="13" width="12.5703125" style="21" customWidth="1"/>
    <col min="14" max="14" width="12.42578125" style="21" customWidth="1"/>
    <col min="15" max="15" width="11.85546875" style="21" customWidth="1"/>
    <col min="16" max="16" width="12.42578125" style="21" customWidth="1"/>
    <col min="17" max="19" width="14.42578125" style="20" bestFit="1" customWidth="1"/>
    <col min="20" max="20" width="11.85546875" style="21" customWidth="1"/>
    <col min="21" max="16384" width="9.140625" style="21"/>
  </cols>
  <sheetData>
    <row r="2" spans="2:20" ht="19.5" customHeight="1" x14ac:dyDescent="0.25">
      <c r="B2" s="17" t="s">
        <v>110</v>
      </c>
      <c r="C2" s="18"/>
      <c r="D2" s="18"/>
      <c r="E2" s="18"/>
      <c r="F2" s="18"/>
      <c r="G2" s="18"/>
      <c r="H2" s="18"/>
      <c r="I2" s="19"/>
      <c r="J2" s="19"/>
      <c r="K2" s="18"/>
      <c r="L2" s="19"/>
      <c r="M2" s="19"/>
      <c r="N2" s="19"/>
      <c r="O2" s="19"/>
      <c r="P2" s="19"/>
    </row>
    <row r="3" spans="2:20" ht="30" customHeight="1" x14ac:dyDescent="0.25">
      <c r="C3" s="23"/>
      <c r="D3" s="170" t="s">
        <v>33</v>
      </c>
      <c r="E3" s="170"/>
      <c r="F3" s="170"/>
      <c r="G3" s="170"/>
      <c r="H3" s="170"/>
      <c r="I3" s="171"/>
      <c r="J3" s="171"/>
      <c r="K3" s="171"/>
      <c r="L3" s="171"/>
      <c r="M3" s="171"/>
      <c r="N3" s="171"/>
      <c r="O3" s="171"/>
      <c r="P3" s="171"/>
      <c r="Q3" s="171"/>
    </row>
    <row r="4" spans="2:20" s="25" customFormat="1" ht="36" customHeight="1" x14ac:dyDescent="0.25">
      <c r="B4" s="174"/>
      <c r="C4" s="176" t="s">
        <v>22</v>
      </c>
      <c r="D4" s="176" t="s">
        <v>35</v>
      </c>
      <c r="E4" s="176" t="s">
        <v>26</v>
      </c>
      <c r="F4" s="176" t="s">
        <v>10</v>
      </c>
      <c r="G4" s="176" t="s">
        <v>31</v>
      </c>
      <c r="H4" s="178">
        <f>'ცხრილი 1.1'!H4:J4</f>
        <v>2021</v>
      </c>
      <c r="I4" s="178"/>
      <c r="J4" s="178"/>
      <c r="K4" s="178">
        <f>H4+1</f>
        <v>2022</v>
      </c>
      <c r="L4" s="178"/>
      <c r="M4" s="178"/>
      <c r="N4" s="178">
        <f>K4+1</f>
        <v>2023</v>
      </c>
      <c r="O4" s="178"/>
      <c r="P4" s="178"/>
      <c r="Q4" s="24">
        <f>N4+1</f>
        <v>2024</v>
      </c>
      <c r="R4" s="24">
        <f>Q4+1</f>
        <v>2025</v>
      </c>
      <c r="S4" s="24">
        <f>R4+1</f>
        <v>2026</v>
      </c>
      <c r="T4" s="172" t="s">
        <v>28</v>
      </c>
    </row>
    <row r="5" spans="2:20" s="27" customFormat="1" ht="91.5" customHeight="1" x14ac:dyDescent="0.25">
      <c r="B5" s="175"/>
      <c r="C5" s="177"/>
      <c r="D5" s="177"/>
      <c r="E5" s="177"/>
      <c r="F5" s="177"/>
      <c r="G5" s="177"/>
      <c r="H5" s="26" t="s">
        <v>108</v>
      </c>
      <c r="I5" s="26" t="s">
        <v>107</v>
      </c>
      <c r="J5" s="26" t="s">
        <v>134</v>
      </c>
      <c r="K5" s="26" t="s">
        <v>108</v>
      </c>
      <c r="L5" s="26" t="s">
        <v>107</v>
      </c>
      <c r="M5" s="26" t="s">
        <v>134</v>
      </c>
      <c r="N5" s="26" t="s">
        <v>108</v>
      </c>
      <c r="O5" s="26" t="s">
        <v>109</v>
      </c>
      <c r="P5" s="26" t="s">
        <v>134</v>
      </c>
      <c r="Q5" s="26" t="s">
        <v>102</v>
      </c>
      <c r="R5" s="26" t="s">
        <v>102</v>
      </c>
      <c r="S5" s="26" t="s">
        <v>102</v>
      </c>
      <c r="T5" s="173"/>
    </row>
    <row r="6" spans="2:20" ht="287.25" customHeight="1" x14ac:dyDescent="0.25">
      <c r="B6" s="28">
        <v>1</v>
      </c>
      <c r="C6" s="28" t="s">
        <v>166</v>
      </c>
      <c r="D6" s="29" t="s">
        <v>175</v>
      </c>
      <c r="E6" s="29"/>
      <c r="F6" s="29"/>
      <c r="G6" s="29"/>
      <c r="H6" s="29"/>
      <c r="I6" s="29"/>
      <c r="J6" s="29"/>
      <c r="K6" s="29">
        <v>25824.799999999999</v>
      </c>
      <c r="L6" s="29">
        <v>25824.799999999999</v>
      </c>
      <c r="M6" s="29"/>
      <c r="N6" s="29">
        <v>0</v>
      </c>
      <c r="O6" s="29">
        <v>0</v>
      </c>
      <c r="P6" s="29">
        <v>0</v>
      </c>
      <c r="Q6" s="30">
        <v>0</v>
      </c>
      <c r="R6" s="30">
        <v>0</v>
      </c>
      <c r="S6" s="30">
        <v>0</v>
      </c>
      <c r="T6" s="29"/>
    </row>
    <row r="7" spans="2:20" ht="277.5" customHeight="1" x14ac:dyDescent="0.25">
      <c r="B7" s="28">
        <v>2</v>
      </c>
      <c r="C7" s="28" t="s">
        <v>166</v>
      </c>
      <c r="D7" s="29" t="s">
        <v>177</v>
      </c>
      <c r="E7" s="29"/>
      <c r="F7" s="29"/>
      <c r="G7" s="29"/>
      <c r="H7" s="29"/>
      <c r="I7" s="29"/>
      <c r="J7" s="29"/>
      <c r="K7" s="29">
        <v>18070.5</v>
      </c>
      <c r="L7" s="29">
        <v>18070.5</v>
      </c>
      <c r="M7" s="29"/>
      <c r="N7" s="29">
        <v>0</v>
      </c>
      <c r="O7" s="29">
        <v>0</v>
      </c>
      <c r="P7" s="29">
        <v>0</v>
      </c>
      <c r="Q7" s="30">
        <v>0</v>
      </c>
      <c r="R7" s="30">
        <v>0</v>
      </c>
      <c r="S7" s="30">
        <v>0</v>
      </c>
      <c r="T7" s="29"/>
    </row>
    <row r="8" spans="2:20" ht="277.5" customHeight="1" x14ac:dyDescent="0.25">
      <c r="B8" s="28">
        <v>3</v>
      </c>
      <c r="C8" s="28" t="s">
        <v>166</v>
      </c>
      <c r="D8" s="29" t="s">
        <v>176</v>
      </c>
      <c r="E8" s="29"/>
      <c r="F8" s="29"/>
      <c r="G8" s="29"/>
      <c r="H8" s="29"/>
      <c r="I8" s="29"/>
      <c r="J8" s="29"/>
      <c r="K8" s="29">
        <v>10000</v>
      </c>
      <c r="L8" s="29">
        <v>10000</v>
      </c>
      <c r="M8" s="29"/>
      <c r="N8" s="29">
        <v>52171</v>
      </c>
      <c r="O8" s="29">
        <v>52171</v>
      </c>
      <c r="P8" s="29"/>
      <c r="Q8" s="30">
        <v>0</v>
      </c>
      <c r="R8" s="30">
        <v>0</v>
      </c>
      <c r="S8" s="30">
        <v>0</v>
      </c>
      <c r="T8" s="29"/>
    </row>
    <row r="9" spans="2:20" ht="281.25" customHeight="1" x14ac:dyDescent="0.25">
      <c r="B9" s="31">
        <v>4</v>
      </c>
      <c r="C9" s="28" t="s">
        <v>166</v>
      </c>
      <c r="D9" s="29" t="s">
        <v>176</v>
      </c>
      <c r="E9" s="29"/>
      <c r="F9" s="29"/>
      <c r="G9" s="29"/>
      <c r="H9" s="29"/>
      <c r="I9" s="29"/>
      <c r="J9" s="29"/>
      <c r="K9" s="29">
        <v>10000</v>
      </c>
      <c r="L9" s="29">
        <v>10000</v>
      </c>
      <c r="M9" s="29"/>
      <c r="N9" s="29"/>
      <c r="O9" s="29"/>
      <c r="P9" s="29"/>
      <c r="Q9" s="30"/>
      <c r="R9" s="30"/>
      <c r="S9" s="30"/>
      <c r="T9" s="29"/>
    </row>
    <row r="10" spans="2:20" ht="287.25" customHeight="1" x14ac:dyDescent="0.25">
      <c r="B10" s="31"/>
      <c r="C10" s="28" t="s">
        <v>166</v>
      </c>
      <c r="D10" s="29" t="s">
        <v>176</v>
      </c>
      <c r="E10" s="29"/>
      <c r="F10" s="29"/>
      <c r="G10" s="29"/>
      <c r="H10" s="29"/>
      <c r="I10" s="29"/>
      <c r="J10" s="29"/>
      <c r="K10" s="29">
        <v>15000</v>
      </c>
      <c r="L10" s="29">
        <v>15000</v>
      </c>
      <c r="M10" s="29"/>
      <c r="N10" s="29"/>
      <c r="O10" s="29"/>
      <c r="P10" s="29"/>
      <c r="Q10" s="30"/>
      <c r="R10" s="30"/>
      <c r="S10" s="30"/>
      <c r="T10" s="29"/>
    </row>
    <row r="11" spans="2:20" ht="304.5" customHeight="1" x14ac:dyDescent="0.25">
      <c r="B11" s="31"/>
      <c r="C11" s="28" t="s">
        <v>166</v>
      </c>
      <c r="D11" s="29" t="s">
        <v>178</v>
      </c>
      <c r="E11" s="29"/>
      <c r="F11" s="29"/>
      <c r="G11" s="29"/>
      <c r="H11" s="29"/>
      <c r="I11" s="29"/>
      <c r="J11" s="29"/>
      <c r="K11" s="29">
        <v>499999</v>
      </c>
      <c r="L11" s="29">
        <v>499999</v>
      </c>
      <c r="M11" s="29"/>
      <c r="N11" s="29">
        <v>649999.80000000005</v>
      </c>
      <c r="O11" s="29">
        <v>649999.80000000005</v>
      </c>
      <c r="P11" s="29"/>
      <c r="Q11" s="30">
        <v>800000</v>
      </c>
      <c r="R11" s="30">
        <v>850000</v>
      </c>
      <c r="S11" s="30">
        <v>900000</v>
      </c>
      <c r="T11" s="29"/>
    </row>
    <row r="12" spans="2:20" ht="318" customHeight="1" x14ac:dyDescent="0.25">
      <c r="B12" s="31"/>
      <c r="C12" s="28" t="s">
        <v>166</v>
      </c>
      <c r="D12" s="29" t="s">
        <v>179</v>
      </c>
      <c r="E12" s="29"/>
      <c r="F12" s="29"/>
      <c r="G12" s="29"/>
      <c r="H12" s="29"/>
      <c r="I12" s="29"/>
      <c r="J12" s="29"/>
      <c r="K12" s="29">
        <v>50000</v>
      </c>
      <c r="L12" s="29">
        <v>50000</v>
      </c>
      <c r="M12" s="29"/>
      <c r="N12" s="29">
        <v>80000</v>
      </c>
      <c r="O12" s="29">
        <v>80000</v>
      </c>
      <c r="P12" s="29"/>
      <c r="Q12" s="30">
        <v>100000</v>
      </c>
      <c r="R12" s="30">
        <v>100050</v>
      </c>
      <c r="S12" s="30">
        <v>100100</v>
      </c>
      <c r="T12" s="29"/>
    </row>
    <row r="13" spans="2:20" ht="20.25" customHeight="1" x14ac:dyDescent="0.25">
      <c r="B13" s="31">
        <v>5</v>
      </c>
      <c r="C13" s="31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0"/>
      <c r="R13" s="30"/>
      <c r="S13" s="30"/>
      <c r="T13" s="29"/>
    </row>
  </sheetData>
  <mergeCells count="11">
    <mergeCell ref="T4:T5"/>
    <mergeCell ref="D3:Q3"/>
    <mergeCell ref="B4:B5"/>
    <mergeCell ref="C4:C5"/>
    <mergeCell ref="D4:D5"/>
    <mergeCell ref="E4:E5"/>
    <mergeCell ref="F4:F5"/>
    <mergeCell ref="G4:G5"/>
    <mergeCell ref="H4:J4"/>
    <mergeCell ref="K4:M4"/>
    <mergeCell ref="N4:P4"/>
  </mergeCells>
  <pageMargins left="0" right="0" top="0.75" bottom="0.75" header="0.3" footer="0.3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5"/>
  <sheetViews>
    <sheetView view="pageBreakPreview" topLeftCell="H1" zoomScale="87" zoomScaleNormal="105" zoomScaleSheetLayoutView="87" workbookViewId="0">
      <selection activeCell="A2" sqref="A2:K2"/>
    </sheetView>
  </sheetViews>
  <sheetFormatPr defaultColWidth="9.140625" defaultRowHeight="12.75" x14ac:dyDescent="0.25"/>
  <cols>
    <col min="1" max="1" width="2.42578125" style="40" customWidth="1"/>
    <col min="2" max="2" width="4.42578125" style="36" customWidth="1"/>
    <col min="3" max="3" width="20.42578125" style="36" customWidth="1"/>
    <col min="4" max="4" width="17.5703125" style="40" customWidth="1"/>
    <col min="5" max="5" width="23.5703125" style="40" customWidth="1"/>
    <col min="6" max="10" width="19.85546875" style="40" customWidth="1"/>
    <col min="11" max="23" width="15.28515625" style="40" customWidth="1"/>
    <col min="24" max="16384" width="9.140625" style="40"/>
  </cols>
  <sheetData>
    <row r="1" spans="2:24" ht="26.25" customHeight="1" x14ac:dyDescent="0.25"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  <c r="X1" s="39"/>
    </row>
    <row r="2" spans="2:24" ht="19.5" customHeight="1" x14ac:dyDescent="0.25">
      <c r="B2" s="41" t="s">
        <v>128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2:24" ht="22.5" customHeight="1" x14ac:dyDescent="0.25">
      <c r="B3" s="179" t="s">
        <v>11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  <c r="U3" s="181"/>
      <c r="V3" s="181"/>
      <c r="W3" s="182"/>
    </row>
    <row r="4" spans="2:24" s="43" customFormat="1" ht="46.5" customHeight="1" x14ac:dyDescent="0.25">
      <c r="B4" s="186"/>
      <c r="C4" s="186" t="s">
        <v>22</v>
      </c>
      <c r="D4" s="186" t="s">
        <v>23</v>
      </c>
      <c r="E4" s="183">
        <v>2021</v>
      </c>
      <c r="F4" s="184"/>
      <c r="G4" s="185"/>
      <c r="H4" s="183">
        <f>E4+1</f>
        <v>2022</v>
      </c>
      <c r="I4" s="184"/>
      <c r="J4" s="185"/>
      <c r="K4" s="183" t="s">
        <v>159</v>
      </c>
      <c r="L4" s="184"/>
      <c r="M4" s="185"/>
      <c r="N4" s="183" t="s">
        <v>160</v>
      </c>
      <c r="O4" s="184"/>
      <c r="P4" s="185"/>
      <c r="Q4" s="183" t="s">
        <v>161</v>
      </c>
      <c r="R4" s="184"/>
      <c r="S4" s="185"/>
      <c r="T4" s="183" t="s">
        <v>162</v>
      </c>
      <c r="U4" s="184"/>
      <c r="V4" s="185"/>
      <c r="W4" s="188" t="s">
        <v>28</v>
      </c>
    </row>
    <row r="5" spans="2:24" s="43" customFormat="1" ht="117" customHeight="1" x14ac:dyDescent="0.25">
      <c r="B5" s="187"/>
      <c r="C5" s="187"/>
      <c r="D5" s="189"/>
      <c r="E5" s="44" t="s">
        <v>113</v>
      </c>
      <c r="F5" s="44" t="s">
        <v>115</v>
      </c>
      <c r="G5" s="44" t="s">
        <v>114</v>
      </c>
      <c r="H5" s="44" t="s">
        <v>126</v>
      </c>
      <c r="I5" s="44" t="s">
        <v>115</v>
      </c>
      <c r="J5" s="44" t="s">
        <v>114</v>
      </c>
      <c r="K5" s="44" t="s">
        <v>113</v>
      </c>
      <c r="L5" s="44" t="s">
        <v>116</v>
      </c>
      <c r="M5" s="44" t="s">
        <v>114</v>
      </c>
      <c r="N5" s="44" t="s">
        <v>113</v>
      </c>
      <c r="O5" s="44" t="s">
        <v>117</v>
      </c>
      <c r="P5" s="44" t="s">
        <v>114</v>
      </c>
      <c r="Q5" s="44" t="s">
        <v>113</v>
      </c>
      <c r="R5" s="44" t="s">
        <v>117</v>
      </c>
      <c r="S5" s="44" t="s">
        <v>114</v>
      </c>
      <c r="T5" s="44" t="s">
        <v>113</v>
      </c>
      <c r="U5" s="44" t="s">
        <v>117</v>
      </c>
      <c r="V5" s="44" t="s">
        <v>114</v>
      </c>
      <c r="W5" s="188"/>
    </row>
    <row r="6" spans="2:24" ht="21.75" customHeight="1" x14ac:dyDescent="0.25">
      <c r="B6" s="44">
        <v>1</v>
      </c>
      <c r="C6" s="44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7"/>
    </row>
    <row r="7" spans="2:24" ht="21.75" customHeight="1" x14ac:dyDescent="0.25">
      <c r="B7" s="44">
        <v>2</v>
      </c>
      <c r="C7" s="44"/>
      <c r="D7" s="45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7"/>
    </row>
    <row r="8" spans="2:24" ht="21.75" customHeight="1" x14ac:dyDescent="0.25">
      <c r="B8" s="44">
        <v>3</v>
      </c>
      <c r="C8" s="44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7"/>
    </row>
    <row r="9" spans="2:24" ht="21.75" customHeight="1" x14ac:dyDescent="0.25">
      <c r="B9" s="44">
        <v>4</v>
      </c>
      <c r="C9" s="48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7"/>
    </row>
    <row r="10" spans="2:24" ht="21.75" customHeight="1" x14ac:dyDescent="0.25">
      <c r="B10" s="44">
        <v>5</v>
      </c>
      <c r="C10" s="48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7"/>
    </row>
    <row r="11" spans="2:24" ht="21.75" customHeight="1" x14ac:dyDescent="0.25"/>
    <row r="15" spans="2:24" x14ac:dyDescent="0.25">
      <c r="B15" s="49"/>
    </row>
  </sheetData>
  <mergeCells count="11">
    <mergeCell ref="B3:W3"/>
    <mergeCell ref="H4:J4"/>
    <mergeCell ref="K4:M4"/>
    <mergeCell ref="N4:P4"/>
    <mergeCell ref="Q4:S4"/>
    <mergeCell ref="T4:V4"/>
    <mergeCell ref="B4:B5"/>
    <mergeCell ref="W4:W5"/>
    <mergeCell ref="C4:C5"/>
    <mergeCell ref="D4:D5"/>
    <mergeCell ref="E4:G4"/>
  </mergeCells>
  <phoneticPr fontId="11" type="noConversion"/>
  <pageMargins left="0" right="0" top="0.75" bottom="0.75" header="0.3" footer="0.3"/>
  <pageSetup paperSize="9" scale="38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"/>
  <sheetViews>
    <sheetView view="pageBreakPreview" topLeftCell="D3" zoomScale="87" zoomScaleNormal="100" zoomScaleSheetLayoutView="87" workbookViewId="0">
      <selection activeCell="A2" sqref="A2:K2"/>
    </sheetView>
  </sheetViews>
  <sheetFormatPr defaultColWidth="12.5703125" defaultRowHeight="15" customHeight="1" x14ac:dyDescent="0.25"/>
  <cols>
    <col min="1" max="1" width="2.140625" style="59" customWidth="1"/>
    <col min="2" max="2" width="5" style="59" customWidth="1"/>
    <col min="3" max="3" width="16.42578125" style="59" customWidth="1"/>
    <col min="4" max="4" width="17" style="59" customWidth="1"/>
    <col min="5" max="5" width="20.140625" style="59" customWidth="1"/>
    <col min="6" max="6" width="19.140625" style="59" customWidth="1"/>
    <col min="7" max="7" width="18" style="59" customWidth="1"/>
    <col min="8" max="8" width="20.140625" style="59" customWidth="1"/>
    <col min="9" max="9" width="13.140625" style="59" customWidth="1"/>
    <col min="10" max="10" width="13.5703125" style="59" customWidth="1"/>
    <col min="11" max="12" width="14.42578125" style="59" customWidth="1"/>
    <col min="13" max="15" width="13.140625" style="59" customWidth="1"/>
    <col min="16" max="16" width="12.85546875" style="59" customWidth="1"/>
    <col min="17" max="31" width="8" style="59" customWidth="1"/>
    <col min="32" max="16384" width="12.5703125" style="59"/>
  </cols>
  <sheetData>
    <row r="1" spans="2:31" ht="21" customHeight="1" x14ac:dyDescent="0.25"/>
    <row r="2" spans="2:31" s="40" customFormat="1" ht="19.5" customHeight="1" x14ac:dyDescent="0.25">
      <c r="B2" s="41" t="s">
        <v>41</v>
      </c>
      <c r="C2" s="38"/>
      <c r="D2" s="38"/>
      <c r="E2" s="38"/>
      <c r="F2" s="38"/>
      <c r="G2" s="38"/>
      <c r="H2" s="38"/>
      <c r="I2" s="38"/>
      <c r="J2" s="60"/>
      <c r="K2" s="60"/>
      <c r="L2" s="60"/>
      <c r="M2" s="38"/>
      <c r="N2" s="60"/>
      <c r="O2" s="60"/>
      <c r="P2" s="60"/>
      <c r="Q2" s="60"/>
      <c r="R2" s="60"/>
      <c r="S2" s="39"/>
      <c r="T2" s="39"/>
      <c r="U2" s="39"/>
    </row>
    <row r="3" spans="2:31" ht="27" customHeight="1" x14ac:dyDescent="0.25">
      <c r="B3" s="190" t="s">
        <v>42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</row>
    <row r="4" spans="2:31" ht="35.25" customHeight="1" x14ac:dyDescent="0.25">
      <c r="B4" s="191"/>
      <c r="C4" s="193" t="s">
        <v>22</v>
      </c>
      <c r="D4" s="193" t="s">
        <v>36</v>
      </c>
      <c r="E4" s="193" t="s">
        <v>37</v>
      </c>
      <c r="F4" s="195" t="s">
        <v>38</v>
      </c>
      <c r="G4" s="196"/>
      <c r="H4" s="195" t="s">
        <v>27</v>
      </c>
      <c r="I4" s="62">
        <f>'ცხრილი 1.2'!Q4-3</f>
        <v>2021</v>
      </c>
      <c r="J4" s="62">
        <f>I4+1</f>
        <v>2022</v>
      </c>
      <c r="K4" s="197">
        <f>J4+1</f>
        <v>2023</v>
      </c>
      <c r="L4" s="197"/>
      <c r="M4" s="62">
        <f>K4+1</f>
        <v>2024</v>
      </c>
      <c r="N4" s="62">
        <f>M4+1</f>
        <v>2025</v>
      </c>
      <c r="O4" s="62">
        <f>N4+1</f>
        <v>2026</v>
      </c>
      <c r="P4" s="198" t="s">
        <v>28</v>
      </c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2:31" ht="59.25" customHeight="1" x14ac:dyDescent="0.25">
      <c r="B5" s="192"/>
      <c r="C5" s="194"/>
      <c r="D5" s="194"/>
      <c r="E5" s="194"/>
      <c r="F5" s="64" t="s">
        <v>40</v>
      </c>
      <c r="G5" s="64" t="s">
        <v>39</v>
      </c>
      <c r="H5" s="194"/>
      <c r="I5" s="65" t="s">
        <v>118</v>
      </c>
      <c r="J5" s="65" t="s">
        <v>118</v>
      </c>
      <c r="K5" s="65" t="s">
        <v>103</v>
      </c>
      <c r="L5" s="65" t="s">
        <v>125</v>
      </c>
      <c r="M5" s="65" t="s">
        <v>153</v>
      </c>
      <c r="N5" s="65" t="s">
        <v>153</v>
      </c>
      <c r="O5" s="65" t="s">
        <v>153</v>
      </c>
      <c r="P5" s="199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2:31" ht="12.75" customHeight="1" x14ac:dyDescent="0.25">
      <c r="B6" s="66">
        <v>1</v>
      </c>
      <c r="C6" s="67"/>
      <c r="D6" s="67"/>
      <c r="E6" s="67"/>
      <c r="F6" s="67"/>
      <c r="G6" s="67"/>
      <c r="H6" s="67"/>
      <c r="I6" s="68"/>
      <c r="J6" s="68"/>
      <c r="K6" s="68"/>
      <c r="L6" s="68"/>
      <c r="M6" s="68"/>
      <c r="N6" s="68"/>
      <c r="O6" s="68"/>
      <c r="P6" s="69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</row>
    <row r="7" spans="2:31" ht="12.75" customHeight="1" x14ac:dyDescent="0.25">
      <c r="B7" s="66">
        <v>2</v>
      </c>
      <c r="C7" s="70"/>
      <c r="D7" s="67"/>
      <c r="E7" s="67"/>
      <c r="F7" s="67"/>
      <c r="G7" s="67"/>
      <c r="H7" s="67"/>
      <c r="I7" s="68"/>
      <c r="J7" s="68"/>
      <c r="K7" s="68"/>
      <c r="L7" s="68"/>
      <c r="M7" s="68"/>
      <c r="N7" s="68"/>
      <c r="O7" s="68"/>
      <c r="P7" s="7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</row>
    <row r="8" spans="2:31" ht="12.75" customHeight="1" x14ac:dyDescent="0.25">
      <c r="B8" s="66">
        <v>3</v>
      </c>
      <c r="C8" s="67"/>
      <c r="D8" s="67"/>
      <c r="E8" s="67"/>
      <c r="F8" s="67"/>
      <c r="G8" s="67"/>
      <c r="H8" s="67"/>
      <c r="I8" s="68"/>
      <c r="J8" s="68"/>
      <c r="K8" s="68"/>
      <c r="L8" s="68"/>
      <c r="M8" s="68"/>
      <c r="N8" s="68"/>
      <c r="O8" s="68"/>
      <c r="P8" s="69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2:31" ht="12.75" customHeight="1" x14ac:dyDescent="0.25">
      <c r="B9" s="72">
        <v>4</v>
      </c>
      <c r="C9" s="73"/>
      <c r="D9" s="67"/>
      <c r="E9" s="67"/>
      <c r="F9" s="67"/>
      <c r="G9" s="67"/>
      <c r="H9" s="67"/>
      <c r="I9" s="68"/>
      <c r="J9" s="68"/>
      <c r="K9" s="68"/>
      <c r="L9" s="68"/>
      <c r="M9" s="68"/>
      <c r="N9" s="68"/>
      <c r="O9" s="68"/>
      <c r="P9" s="74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</row>
    <row r="10" spans="2:31" ht="12.75" customHeight="1" x14ac:dyDescent="0.25">
      <c r="B10" s="75">
        <v>5</v>
      </c>
      <c r="C10" s="76"/>
      <c r="D10" s="77"/>
      <c r="E10" s="77"/>
      <c r="F10" s="77"/>
      <c r="G10" s="77"/>
      <c r="H10" s="77"/>
      <c r="I10" s="78"/>
      <c r="J10" s="78"/>
      <c r="K10" s="78"/>
      <c r="L10" s="78"/>
      <c r="M10" s="78"/>
      <c r="N10" s="78"/>
      <c r="O10" s="78"/>
      <c r="P10" s="79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</row>
    <row r="11" spans="2:31" ht="12.75" customHeight="1" x14ac:dyDescent="0.25">
      <c r="B11" s="80"/>
      <c r="C11" s="8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</row>
    <row r="12" spans="2:31" ht="12.75" customHeight="1" x14ac:dyDescent="0.25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</row>
    <row r="13" spans="2:31" ht="12.75" customHeight="1" x14ac:dyDescent="0.25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</row>
    <row r="14" spans="2:31" ht="12.75" customHeight="1" x14ac:dyDescent="0.25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</row>
    <row r="15" spans="2:31" ht="12.75" customHeight="1" x14ac:dyDescent="0.25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</row>
    <row r="16" spans="2:31" ht="12.75" customHeight="1" x14ac:dyDescent="0.25"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</row>
    <row r="17" spans="2:31" ht="12.75" customHeight="1" x14ac:dyDescent="0.25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</row>
    <row r="18" spans="2:31" ht="12.75" customHeight="1" x14ac:dyDescent="0.25"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</row>
    <row r="19" spans="2:31" ht="12.75" customHeight="1" x14ac:dyDescent="0.25"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</row>
    <row r="20" spans="2:31" ht="12.75" customHeight="1" x14ac:dyDescent="0.25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</row>
    <row r="21" spans="2:31" ht="12.75" customHeight="1" x14ac:dyDescent="0.25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</row>
    <row r="22" spans="2:31" ht="12.75" customHeight="1" x14ac:dyDescent="0.25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</row>
    <row r="23" spans="2:31" ht="12.75" customHeight="1" x14ac:dyDescent="0.25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</row>
    <row r="24" spans="2:31" ht="12.75" customHeight="1" x14ac:dyDescent="0.25"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</row>
    <row r="25" spans="2:31" ht="12.75" customHeight="1" x14ac:dyDescent="0.25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</row>
    <row r="26" spans="2:31" ht="12.75" customHeight="1" x14ac:dyDescent="0.25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</row>
    <row r="27" spans="2:31" ht="12.75" customHeight="1" x14ac:dyDescent="0.25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</row>
    <row r="28" spans="2:31" ht="12.75" customHeight="1" x14ac:dyDescent="0.25">
      <c r="B28" s="80"/>
      <c r="C28" s="8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</row>
    <row r="29" spans="2:31" ht="12.75" customHeight="1" x14ac:dyDescent="0.25">
      <c r="B29" s="80"/>
      <c r="C29" s="8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</row>
    <row r="30" spans="2:31" ht="12.75" customHeight="1" x14ac:dyDescent="0.25">
      <c r="B30" s="80"/>
      <c r="C30" s="80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</row>
    <row r="31" spans="2:31" ht="12.75" customHeight="1" x14ac:dyDescent="0.25">
      <c r="B31" s="80"/>
      <c r="C31" s="8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</row>
    <row r="32" spans="2:31" ht="12.75" customHeight="1" x14ac:dyDescent="0.25">
      <c r="B32" s="80"/>
      <c r="C32" s="8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</row>
    <row r="33" spans="2:31" ht="12.75" customHeight="1" x14ac:dyDescent="0.25">
      <c r="B33" s="80"/>
      <c r="C33" s="8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</row>
    <row r="34" spans="2:31" ht="12.75" customHeight="1" x14ac:dyDescent="0.25">
      <c r="B34" s="80"/>
      <c r="C34" s="8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</row>
    <row r="35" spans="2:31" ht="12.75" customHeight="1" x14ac:dyDescent="0.25">
      <c r="B35" s="80"/>
      <c r="C35" s="8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</row>
    <row r="36" spans="2:31" ht="12.75" customHeight="1" x14ac:dyDescent="0.25">
      <c r="B36" s="80"/>
      <c r="C36" s="80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</row>
    <row r="37" spans="2:31" ht="12.75" customHeight="1" x14ac:dyDescent="0.25">
      <c r="B37" s="80"/>
      <c r="C37" s="80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</row>
    <row r="38" spans="2:31" ht="12.75" customHeight="1" x14ac:dyDescent="0.25">
      <c r="B38" s="80"/>
      <c r="C38" s="8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</row>
    <row r="39" spans="2:31" ht="12.75" customHeight="1" x14ac:dyDescent="0.25">
      <c r="B39" s="80"/>
      <c r="C39" s="80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</row>
    <row r="40" spans="2:31" ht="12.75" customHeight="1" x14ac:dyDescent="0.25">
      <c r="B40" s="80"/>
      <c r="C40" s="80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</row>
    <row r="41" spans="2:31" ht="12.75" customHeight="1" x14ac:dyDescent="0.25">
      <c r="B41" s="80"/>
      <c r="C41" s="80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</row>
    <row r="42" spans="2:31" ht="12.75" customHeight="1" x14ac:dyDescent="0.25">
      <c r="B42" s="80"/>
      <c r="C42" s="80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</row>
    <row r="43" spans="2:31" ht="12.75" customHeight="1" x14ac:dyDescent="0.25">
      <c r="B43" s="80"/>
      <c r="C43" s="80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</row>
    <row r="44" spans="2:31" ht="12.75" customHeight="1" x14ac:dyDescent="0.25">
      <c r="B44" s="80"/>
      <c r="C44" s="80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</row>
    <row r="45" spans="2:31" ht="12.75" customHeight="1" x14ac:dyDescent="0.25">
      <c r="B45" s="80"/>
      <c r="C45" s="80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</row>
    <row r="46" spans="2:31" ht="12.75" customHeight="1" x14ac:dyDescent="0.25">
      <c r="B46" s="80"/>
      <c r="C46" s="80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</row>
    <row r="47" spans="2:31" ht="12.75" customHeight="1" x14ac:dyDescent="0.25">
      <c r="B47" s="80"/>
      <c r="C47" s="80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</row>
    <row r="48" spans="2:31" ht="12.75" customHeight="1" x14ac:dyDescent="0.25">
      <c r="B48" s="80"/>
      <c r="C48" s="80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</row>
    <row r="49" spans="2:31" ht="12.75" customHeight="1" x14ac:dyDescent="0.25">
      <c r="B49" s="80"/>
      <c r="C49" s="80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</row>
    <row r="50" spans="2:31" ht="12.75" customHeight="1" x14ac:dyDescent="0.25">
      <c r="B50" s="80"/>
      <c r="C50" s="80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</row>
    <row r="51" spans="2:31" ht="12.75" customHeight="1" x14ac:dyDescent="0.25">
      <c r="B51" s="80"/>
      <c r="C51" s="8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</row>
    <row r="52" spans="2:31" ht="12.75" customHeight="1" x14ac:dyDescent="0.25">
      <c r="B52" s="80"/>
      <c r="C52" s="80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</row>
    <row r="53" spans="2:31" ht="12.75" customHeight="1" x14ac:dyDescent="0.25">
      <c r="B53" s="80"/>
      <c r="C53" s="8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</row>
    <row r="54" spans="2:31" ht="12.75" customHeight="1" x14ac:dyDescent="0.25">
      <c r="B54" s="80"/>
      <c r="C54" s="8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</row>
    <row r="55" spans="2:31" ht="12.75" customHeight="1" x14ac:dyDescent="0.25">
      <c r="B55" s="80"/>
      <c r="C55" s="80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</row>
    <row r="56" spans="2:31" ht="12.75" customHeight="1" x14ac:dyDescent="0.25">
      <c r="B56" s="80"/>
      <c r="C56" s="8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</row>
    <row r="57" spans="2:31" ht="12.75" customHeight="1" x14ac:dyDescent="0.25">
      <c r="B57" s="80"/>
      <c r="C57" s="80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</row>
    <row r="58" spans="2:31" ht="12.75" customHeight="1" x14ac:dyDescent="0.25">
      <c r="B58" s="80"/>
      <c r="C58" s="8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</row>
    <row r="59" spans="2:31" ht="12.75" customHeight="1" x14ac:dyDescent="0.25">
      <c r="B59" s="80"/>
      <c r="C59" s="80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</row>
    <row r="60" spans="2:31" ht="12.75" customHeight="1" x14ac:dyDescent="0.25">
      <c r="B60" s="80"/>
      <c r="C60" s="8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</row>
    <row r="61" spans="2:31" ht="12.75" customHeight="1" x14ac:dyDescent="0.25">
      <c r="B61" s="80"/>
      <c r="C61" s="8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</row>
    <row r="62" spans="2:31" ht="12.75" customHeight="1" x14ac:dyDescent="0.25">
      <c r="B62" s="80"/>
      <c r="C62" s="80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</row>
    <row r="63" spans="2:31" ht="12.75" customHeight="1" x14ac:dyDescent="0.25">
      <c r="B63" s="80"/>
      <c r="C63" s="80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</row>
    <row r="64" spans="2:31" ht="12.75" customHeight="1" x14ac:dyDescent="0.25">
      <c r="B64" s="80"/>
      <c r="C64" s="80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</row>
    <row r="65" spans="2:31" ht="12.75" customHeight="1" x14ac:dyDescent="0.25">
      <c r="B65" s="80"/>
      <c r="C65" s="8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</row>
    <row r="66" spans="2:31" ht="12.75" customHeight="1" x14ac:dyDescent="0.25">
      <c r="B66" s="80"/>
      <c r="C66" s="80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</row>
    <row r="67" spans="2:31" ht="12.75" customHeight="1" x14ac:dyDescent="0.25">
      <c r="B67" s="80"/>
      <c r="C67" s="80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</row>
    <row r="68" spans="2:31" ht="12.75" customHeight="1" x14ac:dyDescent="0.25">
      <c r="B68" s="80"/>
      <c r="C68" s="80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</row>
    <row r="69" spans="2:31" ht="12.75" customHeight="1" x14ac:dyDescent="0.25">
      <c r="B69" s="80"/>
      <c r="C69" s="80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</row>
    <row r="70" spans="2:31" ht="12.75" customHeight="1" x14ac:dyDescent="0.25">
      <c r="B70" s="80"/>
      <c r="C70" s="80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</row>
    <row r="71" spans="2:31" ht="12.75" customHeight="1" x14ac:dyDescent="0.25">
      <c r="B71" s="80"/>
      <c r="C71" s="80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</row>
    <row r="72" spans="2:31" ht="12.75" customHeight="1" x14ac:dyDescent="0.25">
      <c r="B72" s="80"/>
      <c r="C72" s="80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</row>
    <row r="73" spans="2:31" ht="12.75" customHeight="1" x14ac:dyDescent="0.25">
      <c r="B73" s="80"/>
      <c r="C73" s="8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</row>
    <row r="74" spans="2:31" ht="12.75" customHeight="1" x14ac:dyDescent="0.25">
      <c r="B74" s="80"/>
      <c r="C74" s="8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</row>
    <row r="75" spans="2:31" ht="12.75" customHeight="1" x14ac:dyDescent="0.25">
      <c r="B75" s="80"/>
      <c r="C75" s="80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</row>
    <row r="76" spans="2:31" ht="12.75" customHeight="1" x14ac:dyDescent="0.25">
      <c r="B76" s="80"/>
      <c r="C76" s="80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</row>
    <row r="77" spans="2:31" ht="12.75" customHeight="1" x14ac:dyDescent="0.25">
      <c r="B77" s="80"/>
      <c r="C77" s="80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</row>
    <row r="78" spans="2:31" ht="12.75" customHeight="1" x14ac:dyDescent="0.25">
      <c r="B78" s="80"/>
      <c r="C78" s="80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</row>
    <row r="79" spans="2:31" ht="12.75" customHeight="1" x14ac:dyDescent="0.25">
      <c r="B79" s="80"/>
      <c r="C79" s="8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</row>
    <row r="80" spans="2:31" ht="12.75" customHeight="1" x14ac:dyDescent="0.25">
      <c r="B80" s="80"/>
      <c r="C80" s="80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</row>
    <row r="81" spans="2:31" ht="12.75" customHeight="1" x14ac:dyDescent="0.25">
      <c r="B81" s="80"/>
      <c r="C81" s="80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</row>
    <row r="82" spans="2:31" ht="12.75" customHeight="1" x14ac:dyDescent="0.25">
      <c r="B82" s="80"/>
      <c r="C82" s="80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</row>
    <row r="83" spans="2:31" ht="12.75" customHeight="1" x14ac:dyDescent="0.25">
      <c r="B83" s="80"/>
      <c r="C83" s="80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</row>
    <row r="84" spans="2:31" ht="12.75" customHeight="1" x14ac:dyDescent="0.25">
      <c r="B84" s="80"/>
      <c r="C84" s="80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</row>
    <row r="85" spans="2:31" ht="12.75" customHeight="1" x14ac:dyDescent="0.25">
      <c r="B85" s="80"/>
      <c r="C85" s="80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</row>
    <row r="86" spans="2:31" ht="12.75" customHeight="1" x14ac:dyDescent="0.25">
      <c r="B86" s="80"/>
      <c r="C86" s="8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</row>
    <row r="87" spans="2:31" ht="12.75" customHeight="1" x14ac:dyDescent="0.25">
      <c r="B87" s="80"/>
      <c r="C87" s="80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</row>
    <row r="88" spans="2:31" ht="12.75" customHeight="1" x14ac:dyDescent="0.25">
      <c r="B88" s="80"/>
      <c r="C88" s="80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</row>
    <row r="89" spans="2:31" ht="12.75" customHeight="1" x14ac:dyDescent="0.25">
      <c r="B89" s="80"/>
      <c r="C89" s="80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</row>
    <row r="90" spans="2:31" ht="12.75" customHeight="1" x14ac:dyDescent="0.25">
      <c r="B90" s="80"/>
      <c r="C90" s="80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</row>
    <row r="91" spans="2:31" ht="12.75" customHeight="1" x14ac:dyDescent="0.25">
      <c r="B91" s="80"/>
      <c r="C91" s="80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</row>
    <row r="92" spans="2:31" ht="12.75" customHeight="1" x14ac:dyDescent="0.25">
      <c r="B92" s="80"/>
      <c r="C92" s="80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</row>
    <row r="93" spans="2:31" ht="12.75" customHeight="1" x14ac:dyDescent="0.25">
      <c r="B93" s="80"/>
      <c r="C93" s="8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</row>
    <row r="94" spans="2:31" ht="12.75" customHeight="1" x14ac:dyDescent="0.25">
      <c r="B94" s="80"/>
      <c r="C94" s="80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</row>
    <row r="95" spans="2:31" ht="12.75" customHeight="1" x14ac:dyDescent="0.25">
      <c r="B95" s="80"/>
      <c r="C95" s="80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</row>
    <row r="96" spans="2:31" ht="12.75" customHeight="1" x14ac:dyDescent="0.25">
      <c r="B96" s="80"/>
      <c r="C96" s="80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</row>
    <row r="97" spans="2:31" ht="12.75" customHeight="1" x14ac:dyDescent="0.25">
      <c r="B97" s="80"/>
      <c r="C97" s="80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</row>
    <row r="98" spans="2:31" ht="12.75" customHeight="1" x14ac:dyDescent="0.25">
      <c r="B98" s="80"/>
      <c r="C98" s="80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</row>
    <row r="99" spans="2:31" ht="12.75" customHeight="1" x14ac:dyDescent="0.25">
      <c r="B99" s="80"/>
      <c r="C99" s="80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</row>
    <row r="100" spans="2:31" ht="12.75" customHeight="1" x14ac:dyDescent="0.25">
      <c r="B100" s="80"/>
      <c r="C100" s="80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</row>
    <row r="101" spans="2:31" ht="12.75" customHeight="1" x14ac:dyDescent="0.25">
      <c r="B101" s="80"/>
      <c r="C101" s="80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</row>
    <row r="102" spans="2:31" ht="12.75" customHeight="1" x14ac:dyDescent="0.25">
      <c r="B102" s="80"/>
      <c r="C102" s="80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</row>
    <row r="103" spans="2:31" ht="12.75" customHeight="1" x14ac:dyDescent="0.25">
      <c r="B103" s="80"/>
      <c r="C103" s="80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</row>
    <row r="104" spans="2:31" ht="12.75" customHeight="1" x14ac:dyDescent="0.25">
      <c r="B104" s="80"/>
      <c r="C104" s="80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</row>
    <row r="105" spans="2:31" ht="12.75" customHeight="1" x14ac:dyDescent="0.25">
      <c r="B105" s="80"/>
      <c r="C105" s="80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</row>
    <row r="106" spans="2:31" ht="12.75" customHeight="1" x14ac:dyDescent="0.25">
      <c r="B106" s="80"/>
      <c r="C106" s="80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</row>
    <row r="107" spans="2:31" ht="12.75" customHeight="1" x14ac:dyDescent="0.25">
      <c r="B107" s="80"/>
      <c r="C107" s="80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</row>
    <row r="108" spans="2:31" ht="12.75" customHeight="1" x14ac:dyDescent="0.25">
      <c r="B108" s="80"/>
      <c r="C108" s="80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</row>
    <row r="109" spans="2:31" ht="12.75" customHeight="1" x14ac:dyDescent="0.25">
      <c r="B109" s="80"/>
      <c r="C109" s="80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</row>
    <row r="110" spans="2:31" ht="12.75" customHeight="1" x14ac:dyDescent="0.25">
      <c r="B110" s="80"/>
      <c r="C110" s="80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</row>
    <row r="111" spans="2:31" ht="12.75" customHeight="1" x14ac:dyDescent="0.25">
      <c r="B111" s="80"/>
      <c r="C111" s="80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</row>
    <row r="112" spans="2:31" ht="12.75" customHeight="1" x14ac:dyDescent="0.25">
      <c r="B112" s="80"/>
      <c r="C112" s="80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</row>
    <row r="113" spans="2:31" ht="12.75" customHeight="1" x14ac:dyDescent="0.25">
      <c r="B113" s="80"/>
      <c r="C113" s="80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</row>
    <row r="114" spans="2:31" ht="12.75" customHeight="1" x14ac:dyDescent="0.25">
      <c r="B114" s="80"/>
      <c r="C114" s="80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</row>
    <row r="115" spans="2:31" ht="12.75" customHeight="1" x14ac:dyDescent="0.25">
      <c r="B115" s="80"/>
      <c r="C115" s="80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</row>
    <row r="116" spans="2:31" ht="12.75" customHeight="1" x14ac:dyDescent="0.25">
      <c r="B116" s="80"/>
      <c r="C116" s="80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</row>
    <row r="117" spans="2:31" ht="12.75" customHeight="1" x14ac:dyDescent="0.25">
      <c r="B117" s="80"/>
      <c r="C117" s="80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</row>
    <row r="118" spans="2:31" ht="12.75" customHeight="1" x14ac:dyDescent="0.25">
      <c r="B118" s="80"/>
      <c r="C118" s="80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</row>
    <row r="119" spans="2:31" ht="12.75" customHeight="1" x14ac:dyDescent="0.25">
      <c r="B119" s="80"/>
      <c r="C119" s="80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</row>
    <row r="120" spans="2:31" ht="12.75" customHeight="1" x14ac:dyDescent="0.25">
      <c r="B120" s="80"/>
      <c r="C120" s="80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</row>
    <row r="121" spans="2:31" ht="12.75" customHeight="1" x14ac:dyDescent="0.25">
      <c r="B121" s="80"/>
      <c r="C121" s="80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</row>
    <row r="122" spans="2:31" ht="12.75" customHeight="1" x14ac:dyDescent="0.25">
      <c r="B122" s="80"/>
      <c r="C122" s="80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</row>
    <row r="123" spans="2:31" ht="12.75" customHeight="1" x14ac:dyDescent="0.25">
      <c r="B123" s="80"/>
      <c r="C123" s="80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</row>
    <row r="124" spans="2:31" ht="12.75" customHeight="1" x14ac:dyDescent="0.25">
      <c r="B124" s="80"/>
      <c r="C124" s="80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</row>
    <row r="125" spans="2:31" ht="12.75" customHeight="1" x14ac:dyDescent="0.25">
      <c r="B125" s="80"/>
      <c r="C125" s="80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</row>
    <row r="126" spans="2:31" ht="12.75" customHeight="1" x14ac:dyDescent="0.25">
      <c r="B126" s="80"/>
      <c r="C126" s="80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</row>
    <row r="127" spans="2:31" ht="12.75" customHeight="1" x14ac:dyDescent="0.25">
      <c r="B127" s="80"/>
      <c r="C127" s="80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</row>
    <row r="128" spans="2:31" ht="12.75" customHeight="1" x14ac:dyDescent="0.25">
      <c r="B128" s="80"/>
      <c r="C128" s="80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</row>
    <row r="129" spans="2:31" ht="12.75" customHeight="1" x14ac:dyDescent="0.25">
      <c r="B129" s="80"/>
      <c r="C129" s="80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</row>
    <row r="130" spans="2:31" ht="12.75" customHeight="1" x14ac:dyDescent="0.25">
      <c r="B130" s="80"/>
      <c r="C130" s="80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</row>
    <row r="131" spans="2:31" ht="12.75" customHeight="1" x14ac:dyDescent="0.25">
      <c r="B131" s="80"/>
      <c r="C131" s="80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</row>
    <row r="132" spans="2:31" ht="12.75" customHeight="1" x14ac:dyDescent="0.25">
      <c r="B132" s="80"/>
      <c r="C132" s="80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</row>
    <row r="133" spans="2:31" ht="12.75" customHeight="1" x14ac:dyDescent="0.25">
      <c r="B133" s="80"/>
      <c r="C133" s="80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</row>
    <row r="134" spans="2:31" ht="12.75" customHeight="1" x14ac:dyDescent="0.25">
      <c r="B134" s="80"/>
      <c r="C134" s="80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</row>
    <row r="135" spans="2:31" ht="12.75" customHeight="1" x14ac:dyDescent="0.25">
      <c r="B135" s="80"/>
      <c r="C135" s="80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</row>
    <row r="136" spans="2:31" ht="12.75" customHeight="1" x14ac:dyDescent="0.25">
      <c r="B136" s="80"/>
      <c r="C136" s="80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</row>
    <row r="137" spans="2:31" ht="12.75" customHeight="1" x14ac:dyDescent="0.25">
      <c r="B137" s="80"/>
      <c r="C137" s="80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</row>
    <row r="138" spans="2:31" ht="12.75" customHeight="1" x14ac:dyDescent="0.25">
      <c r="B138" s="80"/>
      <c r="C138" s="80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</row>
    <row r="139" spans="2:31" ht="12.75" customHeight="1" x14ac:dyDescent="0.25">
      <c r="B139" s="80"/>
      <c r="C139" s="80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</row>
    <row r="140" spans="2:31" ht="12.75" customHeight="1" x14ac:dyDescent="0.25">
      <c r="B140" s="80"/>
      <c r="C140" s="80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</row>
    <row r="141" spans="2:31" ht="12.75" customHeight="1" x14ac:dyDescent="0.25">
      <c r="B141" s="80"/>
      <c r="C141" s="80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</row>
    <row r="142" spans="2:31" ht="12.75" customHeight="1" x14ac:dyDescent="0.25">
      <c r="B142" s="80"/>
      <c r="C142" s="80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</row>
    <row r="143" spans="2:31" ht="12.75" customHeight="1" x14ac:dyDescent="0.25">
      <c r="B143" s="80"/>
      <c r="C143" s="80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</row>
    <row r="144" spans="2:31" ht="12.75" customHeight="1" x14ac:dyDescent="0.25">
      <c r="B144" s="80"/>
      <c r="C144" s="80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</row>
    <row r="145" spans="2:31" ht="12.75" customHeight="1" x14ac:dyDescent="0.25">
      <c r="B145" s="80"/>
      <c r="C145" s="80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</row>
    <row r="146" spans="2:31" ht="12.75" customHeight="1" x14ac:dyDescent="0.25">
      <c r="B146" s="80"/>
      <c r="C146" s="80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</row>
    <row r="147" spans="2:31" ht="12.75" customHeight="1" x14ac:dyDescent="0.25">
      <c r="B147" s="80"/>
      <c r="C147" s="80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</row>
    <row r="148" spans="2:31" ht="12.75" customHeight="1" x14ac:dyDescent="0.25">
      <c r="B148" s="80"/>
      <c r="C148" s="80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</row>
    <row r="149" spans="2:31" ht="12.75" customHeight="1" x14ac:dyDescent="0.25">
      <c r="B149" s="80"/>
      <c r="C149" s="80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</row>
    <row r="150" spans="2:31" ht="12.75" customHeight="1" x14ac:dyDescent="0.25">
      <c r="B150" s="80"/>
      <c r="C150" s="80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</row>
    <row r="151" spans="2:31" ht="12.75" customHeight="1" x14ac:dyDescent="0.25">
      <c r="B151" s="80"/>
      <c r="C151" s="80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</row>
    <row r="152" spans="2:31" ht="12.75" customHeight="1" x14ac:dyDescent="0.25">
      <c r="B152" s="80"/>
      <c r="C152" s="80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</row>
    <row r="153" spans="2:31" ht="12.75" customHeight="1" x14ac:dyDescent="0.25">
      <c r="B153" s="80"/>
      <c r="C153" s="80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</row>
    <row r="154" spans="2:31" ht="12.75" customHeight="1" x14ac:dyDescent="0.25">
      <c r="B154" s="80"/>
      <c r="C154" s="80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</row>
    <row r="155" spans="2:31" ht="12.75" customHeight="1" x14ac:dyDescent="0.25">
      <c r="B155" s="80"/>
      <c r="C155" s="80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</row>
    <row r="156" spans="2:31" ht="12.75" customHeight="1" x14ac:dyDescent="0.25">
      <c r="B156" s="80"/>
      <c r="C156" s="80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</row>
    <row r="157" spans="2:31" ht="12.75" customHeight="1" x14ac:dyDescent="0.25">
      <c r="B157" s="80"/>
      <c r="C157" s="80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</row>
    <row r="158" spans="2:31" ht="12.75" customHeight="1" x14ac:dyDescent="0.25">
      <c r="B158" s="80"/>
      <c r="C158" s="80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</row>
    <row r="159" spans="2:31" ht="12.75" customHeight="1" x14ac:dyDescent="0.25">
      <c r="B159" s="80"/>
      <c r="C159" s="80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</row>
    <row r="160" spans="2:31" ht="12.75" customHeight="1" x14ac:dyDescent="0.25">
      <c r="B160" s="80"/>
      <c r="C160" s="80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</row>
    <row r="161" spans="2:31" ht="12.75" customHeight="1" x14ac:dyDescent="0.25">
      <c r="B161" s="80"/>
      <c r="C161" s="80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</row>
    <row r="162" spans="2:31" ht="12.75" customHeight="1" x14ac:dyDescent="0.25">
      <c r="B162" s="80"/>
      <c r="C162" s="80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</row>
    <row r="163" spans="2:31" ht="12.75" customHeight="1" x14ac:dyDescent="0.25">
      <c r="B163" s="80"/>
      <c r="C163" s="80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</row>
    <row r="164" spans="2:31" ht="12.75" customHeight="1" x14ac:dyDescent="0.25">
      <c r="B164" s="80"/>
      <c r="C164" s="80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</row>
    <row r="165" spans="2:31" ht="12.75" customHeight="1" x14ac:dyDescent="0.25">
      <c r="B165" s="80"/>
      <c r="C165" s="80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</row>
    <row r="166" spans="2:31" ht="12.75" customHeight="1" x14ac:dyDescent="0.25">
      <c r="B166" s="80"/>
      <c r="C166" s="80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</row>
    <row r="167" spans="2:31" ht="12.75" customHeight="1" x14ac:dyDescent="0.25">
      <c r="B167" s="80"/>
      <c r="C167" s="80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</row>
    <row r="168" spans="2:31" ht="12.75" customHeight="1" x14ac:dyDescent="0.25">
      <c r="B168" s="80"/>
      <c r="C168" s="80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</row>
    <row r="169" spans="2:31" ht="12.75" customHeight="1" x14ac:dyDescent="0.25">
      <c r="B169" s="80"/>
      <c r="C169" s="80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</row>
    <row r="170" spans="2:31" ht="12.75" customHeight="1" x14ac:dyDescent="0.25">
      <c r="B170" s="80"/>
      <c r="C170" s="80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</row>
    <row r="171" spans="2:31" ht="12.75" customHeight="1" x14ac:dyDescent="0.25">
      <c r="B171" s="80"/>
      <c r="C171" s="80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</row>
    <row r="172" spans="2:31" ht="12.75" customHeight="1" x14ac:dyDescent="0.25">
      <c r="B172" s="80"/>
      <c r="C172" s="80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</row>
    <row r="173" spans="2:31" ht="12.75" customHeight="1" x14ac:dyDescent="0.25">
      <c r="B173" s="80"/>
      <c r="C173" s="80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</row>
    <row r="174" spans="2:31" ht="12.75" customHeight="1" x14ac:dyDescent="0.25">
      <c r="B174" s="80"/>
      <c r="C174" s="80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</row>
    <row r="175" spans="2:31" ht="12.75" customHeight="1" x14ac:dyDescent="0.25">
      <c r="B175" s="80"/>
      <c r="C175" s="80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</row>
    <row r="176" spans="2:31" ht="12.75" customHeight="1" x14ac:dyDescent="0.25">
      <c r="B176" s="80"/>
      <c r="C176" s="80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</row>
    <row r="177" spans="2:31" ht="12.75" customHeight="1" x14ac:dyDescent="0.25">
      <c r="B177" s="80"/>
      <c r="C177" s="80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</row>
    <row r="178" spans="2:31" ht="12.75" customHeight="1" x14ac:dyDescent="0.25">
      <c r="B178" s="80"/>
      <c r="C178" s="80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</row>
    <row r="179" spans="2:31" ht="12.75" customHeight="1" x14ac:dyDescent="0.25">
      <c r="B179" s="80"/>
      <c r="C179" s="80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</row>
    <row r="180" spans="2:31" ht="12.75" customHeight="1" x14ac:dyDescent="0.25">
      <c r="B180" s="80"/>
      <c r="C180" s="80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</row>
    <row r="181" spans="2:31" ht="12.75" customHeight="1" x14ac:dyDescent="0.25">
      <c r="B181" s="80"/>
      <c r="C181" s="80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</row>
    <row r="182" spans="2:31" ht="12.75" customHeight="1" x14ac:dyDescent="0.25">
      <c r="B182" s="80"/>
      <c r="C182" s="80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</row>
    <row r="183" spans="2:31" ht="12.75" customHeight="1" x14ac:dyDescent="0.25">
      <c r="B183" s="80"/>
      <c r="C183" s="80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</row>
    <row r="184" spans="2:31" ht="12.75" customHeight="1" x14ac:dyDescent="0.25">
      <c r="B184" s="80"/>
      <c r="C184" s="80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</row>
    <row r="185" spans="2:31" ht="12.75" customHeight="1" x14ac:dyDescent="0.25">
      <c r="B185" s="80"/>
      <c r="C185" s="80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</row>
    <row r="186" spans="2:31" ht="12.75" customHeight="1" x14ac:dyDescent="0.25">
      <c r="B186" s="80"/>
      <c r="C186" s="80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</row>
    <row r="187" spans="2:31" ht="12.75" customHeight="1" x14ac:dyDescent="0.25">
      <c r="B187" s="80"/>
      <c r="C187" s="80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</row>
    <row r="188" spans="2:31" ht="12.75" customHeight="1" x14ac:dyDescent="0.25">
      <c r="B188" s="80"/>
      <c r="C188" s="80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</row>
    <row r="189" spans="2:31" ht="12.75" customHeight="1" x14ac:dyDescent="0.25">
      <c r="B189" s="80"/>
      <c r="C189" s="80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</row>
    <row r="190" spans="2:31" ht="12.75" customHeight="1" x14ac:dyDescent="0.25">
      <c r="B190" s="80"/>
      <c r="C190" s="80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</row>
    <row r="191" spans="2:31" ht="12.75" customHeight="1" x14ac:dyDescent="0.25">
      <c r="B191" s="80"/>
      <c r="C191" s="80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</row>
    <row r="192" spans="2:31" ht="12.75" customHeight="1" x14ac:dyDescent="0.25">
      <c r="B192" s="80"/>
      <c r="C192" s="80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</row>
    <row r="193" spans="2:31" ht="12.75" customHeight="1" x14ac:dyDescent="0.25">
      <c r="B193" s="80"/>
      <c r="C193" s="80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</row>
    <row r="194" spans="2:31" ht="12.75" customHeight="1" x14ac:dyDescent="0.25">
      <c r="B194" s="80"/>
      <c r="C194" s="80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</row>
    <row r="195" spans="2:31" ht="12.75" customHeight="1" x14ac:dyDescent="0.25">
      <c r="B195" s="80"/>
      <c r="C195" s="80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</row>
    <row r="196" spans="2:31" ht="12.75" customHeight="1" x14ac:dyDescent="0.25">
      <c r="B196" s="80"/>
      <c r="C196" s="80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</row>
    <row r="197" spans="2:31" ht="12.75" customHeight="1" x14ac:dyDescent="0.25">
      <c r="B197" s="80"/>
      <c r="C197" s="80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</row>
    <row r="198" spans="2:31" ht="12.75" customHeight="1" x14ac:dyDescent="0.25">
      <c r="B198" s="80"/>
      <c r="C198" s="80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</row>
    <row r="199" spans="2:31" ht="12.75" customHeight="1" x14ac:dyDescent="0.25">
      <c r="B199" s="80"/>
      <c r="C199" s="80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</row>
    <row r="200" spans="2:31" ht="12.75" customHeight="1" x14ac:dyDescent="0.25">
      <c r="B200" s="80"/>
      <c r="C200" s="80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</row>
    <row r="201" spans="2:31" ht="12.75" customHeight="1" x14ac:dyDescent="0.25">
      <c r="B201" s="80"/>
      <c r="C201" s="80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</row>
    <row r="202" spans="2:31" ht="12.75" customHeight="1" x14ac:dyDescent="0.25">
      <c r="B202" s="80"/>
      <c r="C202" s="80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</row>
    <row r="203" spans="2:31" ht="12.75" customHeight="1" x14ac:dyDescent="0.25">
      <c r="B203" s="80"/>
      <c r="C203" s="80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</row>
    <row r="204" spans="2:31" ht="12.75" customHeight="1" x14ac:dyDescent="0.25">
      <c r="B204" s="80"/>
      <c r="C204" s="80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</row>
    <row r="205" spans="2:31" ht="12.75" customHeight="1" x14ac:dyDescent="0.25">
      <c r="B205" s="80"/>
      <c r="C205" s="80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</row>
    <row r="206" spans="2:31" ht="12.75" customHeight="1" x14ac:dyDescent="0.25">
      <c r="B206" s="80"/>
      <c r="C206" s="80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</row>
    <row r="207" spans="2:31" ht="12.75" customHeight="1" x14ac:dyDescent="0.25">
      <c r="B207" s="80"/>
      <c r="C207" s="80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</row>
    <row r="208" spans="2:31" ht="12.75" customHeight="1" x14ac:dyDescent="0.25">
      <c r="B208" s="80"/>
      <c r="C208" s="80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</row>
    <row r="209" spans="2:31" ht="12.75" customHeight="1" x14ac:dyDescent="0.25">
      <c r="B209" s="80"/>
      <c r="C209" s="80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</row>
    <row r="210" spans="2:31" ht="12.75" customHeight="1" x14ac:dyDescent="0.25">
      <c r="B210" s="80"/>
      <c r="C210" s="80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</row>
    <row r="211" spans="2:31" ht="12.75" customHeight="1" x14ac:dyDescent="0.25">
      <c r="B211" s="80"/>
      <c r="C211" s="80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</row>
    <row r="212" spans="2:31" ht="12.75" customHeight="1" x14ac:dyDescent="0.25">
      <c r="B212" s="80"/>
      <c r="C212" s="80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</row>
    <row r="213" spans="2:31" ht="12.75" customHeight="1" x14ac:dyDescent="0.25">
      <c r="B213" s="80"/>
      <c r="C213" s="80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</row>
    <row r="214" spans="2:31" ht="12.75" customHeight="1" x14ac:dyDescent="0.25">
      <c r="B214" s="80"/>
      <c r="C214" s="80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</row>
    <row r="215" spans="2:31" ht="12.75" customHeight="1" x14ac:dyDescent="0.25">
      <c r="B215" s="80"/>
      <c r="C215" s="80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</row>
    <row r="216" spans="2:31" ht="12.75" customHeight="1" x14ac:dyDescent="0.25">
      <c r="B216" s="80"/>
      <c r="C216" s="80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</row>
    <row r="217" spans="2:31" ht="12.75" customHeight="1" x14ac:dyDescent="0.25">
      <c r="B217" s="80"/>
      <c r="C217" s="80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</row>
    <row r="218" spans="2:31" ht="12.75" customHeight="1" x14ac:dyDescent="0.25">
      <c r="B218" s="80"/>
      <c r="C218" s="80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</row>
    <row r="219" spans="2:31" ht="12.75" customHeight="1" x14ac:dyDescent="0.25">
      <c r="B219" s="80"/>
      <c r="C219" s="80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</row>
    <row r="220" spans="2:31" ht="12.75" customHeight="1" x14ac:dyDescent="0.25">
      <c r="B220" s="80"/>
      <c r="C220" s="80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</row>
    <row r="221" spans="2:31" ht="12.75" customHeight="1" x14ac:dyDescent="0.25">
      <c r="B221" s="80"/>
      <c r="C221" s="80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</row>
    <row r="222" spans="2:31" ht="12.75" customHeight="1" x14ac:dyDescent="0.25">
      <c r="B222" s="80"/>
      <c r="C222" s="80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</row>
    <row r="223" spans="2:31" ht="12.75" customHeight="1" x14ac:dyDescent="0.25">
      <c r="B223" s="80"/>
      <c r="C223" s="80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</row>
    <row r="224" spans="2:31" ht="12.75" customHeight="1" x14ac:dyDescent="0.25">
      <c r="B224" s="80"/>
      <c r="C224" s="80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</row>
    <row r="225" spans="2:31" ht="12.75" customHeight="1" x14ac:dyDescent="0.25">
      <c r="B225" s="80"/>
      <c r="C225" s="80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</row>
    <row r="226" spans="2:31" ht="12.75" customHeight="1" x14ac:dyDescent="0.25">
      <c r="B226" s="80"/>
      <c r="C226" s="80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</row>
    <row r="227" spans="2:31" ht="12.75" customHeight="1" x14ac:dyDescent="0.25">
      <c r="B227" s="80"/>
      <c r="C227" s="80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</row>
    <row r="228" spans="2:31" ht="12.75" customHeight="1" x14ac:dyDescent="0.25">
      <c r="B228" s="80"/>
      <c r="C228" s="80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</row>
    <row r="229" spans="2:31" ht="12.75" customHeight="1" x14ac:dyDescent="0.25">
      <c r="B229" s="80"/>
      <c r="C229" s="80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</row>
    <row r="230" spans="2:31" ht="12.75" customHeight="1" x14ac:dyDescent="0.25">
      <c r="B230" s="80"/>
      <c r="C230" s="80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</row>
    <row r="231" spans="2:31" ht="12.75" customHeight="1" x14ac:dyDescent="0.25">
      <c r="B231" s="80"/>
      <c r="C231" s="80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</row>
    <row r="232" spans="2:31" ht="12.75" customHeight="1" x14ac:dyDescent="0.25">
      <c r="B232" s="80"/>
      <c r="C232" s="80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</row>
    <row r="233" spans="2:31" ht="12.75" customHeight="1" x14ac:dyDescent="0.25">
      <c r="B233" s="80"/>
      <c r="C233" s="80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</row>
    <row r="234" spans="2:31" ht="12.75" customHeight="1" x14ac:dyDescent="0.25">
      <c r="B234" s="80"/>
      <c r="C234" s="80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</row>
    <row r="235" spans="2:31" ht="12.75" customHeight="1" x14ac:dyDescent="0.25">
      <c r="B235" s="80"/>
      <c r="C235" s="80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</row>
    <row r="236" spans="2:31" ht="12.75" customHeight="1" x14ac:dyDescent="0.25">
      <c r="B236" s="80"/>
      <c r="C236" s="80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</row>
    <row r="237" spans="2:31" ht="12.75" customHeight="1" x14ac:dyDescent="0.25">
      <c r="B237" s="80"/>
      <c r="C237" s="80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</row>
    <row r="238" spans="2:31" ht="12.75" customHeight="1" x14ac:dyDescent="0.25">
      <c r="B238" s="80"/>
      <c r="C238" s="80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</row>
    <row r="239" spans="2:31" ht="12.75" customHeight="1" x14ac:dyDescent="0.25">
      <c r="B239" s="80"/>
      <c r="C239" s="80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</row>
    <row r="240" spans="2:31" ht="12.75" customHeight="1" x14ac:dyDescent="0.25">
      <c r="B240" s="80"/>
      <c r="C240" s="80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</row>
    <row r="241" spans="2:31" ht="12.75" customHeight="1" x14ac:dyDescent="0.25">
      <c r="B241" s="80"/>
      <c r="C241" s="80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</row>
    <row r="242" spans="2:31" ht="12.75" customHeight="1" x14ac:dyDescent="0.25">
      <c r="B242" s="80"/>
      <c r="C242" s="80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</row>
    <row r="243" spans="2:31" ht="12.75" customHeight="1" x14ac:dyDescent="0.25">
      <c r="B243" s="80"/>
      <c r="C243" s="80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</row>
    <row r="244" spans="2:31" ht="12.75" customHeight="1" x14ac:dyDescent="0.25">
      <c r="B244" s="80"/>
      <c r="C244" s="80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</row>
    <row r="245" spans="2:31" ht="12.75" customHeight="1" x14ac:dyDescent="0.25">
      <c r="B245" s="80"/>
      <c r="C245" s="80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</row>
    <row r="246" spans="2:31" ht="12.75" customHeight="1" x14ac:dyDescent="0.25">
      <c r="B246" s="80"/>
      <c r="C246" s="80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</row>
    <row r="247" spans="2:31" ht="12.75" customHeight="1" x14ac:dyDescent="0.25">
      <c r="B247" s="80"/>
      <c r="C247" s="80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</row>
    <row r="248" spans="2:31" ht="12.75" customHeight="1" x14ac:dyDescent="0.25">
      <c r="B248" s="80"/>
      <c r="C248" s="80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</row>
    <row r="249" spans="2:31" ht="12.75" customHeight="1" x14ac:dyDescent="0.25">
      <c r="B249" s="80"/>
      <c r="C249" s="80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</row>
    <row r="250" spans="2:31" ht="12.75" customHeight="1" x14ac:dyDescent="0.25">
      <c r="B250" s="80"/>
      <c r="C250" s="80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</row>
    <row r="251" spans="2:31" ht="12.75" customHeight="1" x14ac:dyDescent="0.25">
      <c r="B251" s="80"/>
      <c r="C251" s="80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</row>
    <row r="252" spans="2:31" ht="12.75" customHeight="1" x14ac:dyDescent="0.25">
      <c r="B252" s="80"/>
      <c r="C252" s="80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</row>
    <row r="253" spans="2:31" ht="12.75" customHeight="1" x14ac:dyDescent="0.25">
      <c r="B253" s="80"/>
      <c r="C253" s="80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</row>
    <row r="254" spans="2:31" ht="12.75" customHeight="1" x14ac:dyDescent="0.25">
      <c r="B254" s="80"/>
      <c r="C254" s="80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</row>
    <row r="255" spans="2:31" ht="12.75" customHeight="1" x14ac:dyDescent="0.25">
      <c r="B255" s="80"/>
      <c r="C255" s="80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</row>
    <row r="256" spans="2:31" ht="12.75" customHeight="1" x14ac:dyDescent="0.25">
      <c r="B256" s="80"/>
      <c r="C256" s="80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</row>
    <row r="257" spans="2:31" ht="12.75" customHeight="1" x14ac:dyDescent="0.25">
      <c r="B257" s="80"/>
      <c r="C257" s="80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</row>
    <row r="258" spans="2:31" ht="12.75" customHeight="1" x14ac:dyDescent="0.25">
      <c r="B258" s="80"/>
      <c r="C258" s="80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</row>
    <row r="259" spans="2:31" ht="12.75" customHeight="1" x14ac:dyDescent="0.25">
      <c r="B259" s="80"/>
      <c r="C259" s="80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</row>
    <row r="260" spans="2:31" ht="12.75" customHeight="1" x14ac:dyDescent="0.25">
      <c r="B260" s="80"/>
      <c r="C260" s="80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</row>
    <row r="261" spans="2:31" ht="12.75" customHeight="1" x14ac:dyDescent="0.25">
      <c r="B261" s="80"/>
      <c r="C261" s="80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</row>
    <row r="262" spans="2:31" ht="12.75" customHeight="1" x14ac:dyDescent="0.25">
      <c r="B262" s="80"/>
      <c r="C262" s="80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</row>
    <row r="263" spans="2:31" ht="12.75" customHeight="1" x14ac:dyDescent="0.25">
      <c r="B263" s="80"/>
      <c r="C263" s="80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</row>
    <row r="264" spans="2:31" ht="12.75" customHeight="1" x14ac:dyDescent="0.25">
      <c r="B264" s="80"/>
      <c r="C264" s="80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</row>
    <row r="265" spans="2:31" ht="12.75" customHeight="1" x14ac:dyDescent="0.25">
      <c r="B265" s="80"/>
      <c r="C265" s="80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</row>
    <row r="266" spans="2:31" ht="12.75" customHeight="1" x14ac:dyDescent="0.25">
      <c r="B266" s="80"/>
      <c r="C266" s="80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</row>
    <row r="267" spans="2:31" ht="12.75" customHeight="1" x14ac:dyDescent="0.25">
      <c r="B267" s="80"/>
      <c r="C267" s="80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</row>
    <row r="268" spans="2:31" ht="12.75" customHeight="1" x14ac:dyDescent="0.25">
      <c r="B268" s="80"/>
      <c r="C268" s="80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</row>
    <row r="269" spans="2:31" ht="12.75" customHeight="1" x14ac:dyDescent="0.25">
      <c r="B269" s="80"/>
      <c r="C269" s="80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</row>
    <row r="270" spans="2:31" ht="12.75" customHeight="1" x14ac:dyDescent="0.25">
      <c r="B270" s="80"/>
      <c r="C270" s="80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</row>
    <row r="271" spans="2:31" ht="12.75" customHeight="1" x14ac:dyDescent="0.25">
      <c r="B271" s="80"/>
      <c r="C271" s="80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</row>
    <row r="272" spans="2:31" ht="12.75" customHeight="1" x14ac:dyDescent="0.25">
      <c r="B272" s="80"/>
      <c r="C272" s="80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</row>
    <row r="273" spans="2:31" ht="12.75" customHeight="1" x14ac:dyDescent="0.25">
      <c r="B273" s="80"/>
      <c r="C273" s="80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</row>
    <row r="274" spans="2:31" ht="12.75" customHeight="1" x14ac:dyDescent="0.25">
      <c r="B274" s="80"/>
      <c r="C274" s="80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</row>
    <row r="275" spans="2:31" ht="12.75" customHeight="1" x14ac:dyDescent="0.25">
      <c r="B275" s="80"/>
      <c r="C275" s="80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</row>
    <row r="276" spans="2:31" ht="12.75" customHeight="1" x14ac:dyDescent="0.25">
      <c r="B276" s="80"/>
      <c r="C276" s="80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</row>
    <row r="277" spans="2:31" ht="12.75" customHeight="1" x14ac:dyDescent="0.25">
      <c r="B277" s="80"/>
      <c r="C277" s="80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</row>
    <row r="278" spans="2:31" ht="12.75" customHeight="1" x14ac:dyDescent="0.25">
      <c r="B278" s="80"/>
      <c r="C278" s="80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</row>
    <row r="279" spans="2:31" ht="12.75" customHeight="1" x14ac:dyDescent="0.25">
      <c r="B279" s="80"/>
      <c r="C279" s="80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</row>
    <row r="280" spans="2:31" ht="12.75" customHeight="1" x14ac:dyDescent="0.25">
      <c r="B280" s="80"/>
      <c r="C280" s="80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</row>
    <row r="281" spans="2:31" ht="12.75" customHeight="1" x14ac:dyDescent="0.25">
      <c r="B281" s="80"/>
      <c r="C281" s="80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</row>
    <row r="282" spans="2:31" ht="12.75" customHeight="1" x14ac:dyDescent="0.25">
      <c r="B282" s="80"/>
      <c r="C282" s="80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</row>
    <row r="283" spans="2:31" ht="12.75" customHeight="1" x14ac:dyDescent="0.25">
      <c r="B283" s="80"/>
      <c r="C283" s="80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</row>
    <row r="284" spans="2:31" ht="12.75" customHeight="1" x14ac:dyDescent="0.25">
      <c r="B284" s="80"/>
      <c r="C284" s="80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</row>
    <row r="285" spans="2:31" ht="12.75" customHeight="1" x14ac:dyDescent="0.25">
      <c r="B285" s="80"/>
      <c r="C285" s="80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</row>
    <row r="286" spans="2:31" ht="12.75" customHeight="1" x14ac:dyDescent="0.25">
      <c r="B286" s="80"/>
      <c r="C286" s="80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</row>
    <row r="287" spans="2:31" ht="12.75" customHeight="1" x14ac:dyDescent="0.25">
      <c r="B287" s="80"/>
      <c r="C287" s="80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</row>
    <row r="288" spans="2:31" ht="12.75" customHeight="1" x14ac:dyDescent="0.25">
      <c r="B288" s="80"/>
      <c r="C288" s="80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</row>
    <row r="289" spans="2:31" ht="12.75" customHeight="1" x14ac:dyDescent="0.25">
      <c r="B289" s="80"/>
      <c r="C289" s="80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</row>
    <row r="290" spans="2:31" ht="12.75" customHeight="1" x14ac:dyDescent="0.25">
      <c r="B290" s="80"/>
      <c r="C290" s="80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</row>
    <row r="291" spans="2:31" ht="12.75" customHeight="1" x14ac:dyDescent="0.25">
      <c r="B291" s="80"/>
      <c r="C291" s="80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</row>
    <row r="292" spans="2:31" ht="12.75" customHeight="1" x14ac:dyDescent="0.25">
      <c r="B292" s="80"/>
      <c r="C292" s="80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</row>
    <row r="293" spans="2:31" ht="12.75" customHeight="1" x14ac:dyDescent="0.25">
      <c r="B293" s="80"/>
      <c r="C293" s="80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</row>
    <row r="294" spans="2:31" ht="12.75" customHeight="1" x14ac:dyDescent="0.25">
      <c r="B294" s="80"/>
      <c r="C294" s="80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</row>
    <row r="295" spans="2:31" ht="12.75" customHeight="1" x14ac:dyDescent="0.25">
      <c r="B295" s="80"/>
      <c r="C295" s="80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</row>
    <row r="296" spans="2:31" ht="12.75" customHeight="1" x14ac:dyDescent="0.25">
      <c r="B296" s="80"/>
      <c r="C296" s="80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</row>
    <row r="297" spans="2:31" ht="12.75" customHeight="1" x14ac:dyDescent="0.25">
      <c r="B297" s="80"/>
      <c r="C297" s="80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</row>
    <row r="298" spans="2:31" ht="12.75" customHeight="1" x14ac:dyDescent="0.25">
      <c r="B298" s="80"/>
      <c r="C298" s="80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</row>
    <row r="299" spans="2:31" ht="12.75" customHeight="1" x14ac:dyDescent="0.25">
      <c r="B299" s="80"/>
      <c r="C299" s="80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</row>
    <row r="300" spans="2:31" ht="12.75" customHeight="1" x14ac:dyDescent="0.25">
      <c r="B300" s="80"/>
      <c r="C300" s="80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</row>
    <row r="301" spans="2:31" ht="12.75" customHeight="1" x14ac:dyDescent="0.25">
      <c r="B301" s="80"/>
      <c r="C301" s="80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</row>
    <row r="302" spans="2:31" ht="12.75" customHeight="1" x14ac:dyDescent="0.25">
      <c r="B302" s="80"/>
      <c r="C302" s="80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</row>
    <row r="303" spans="2:31" ht="12.75" customHeight="1" x14ac:dyDescent="0.25">
      <c r="B303" s="80"/>
      <c r="C303" s="80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</row>
    <row r="304" spans="2:31" ht="12.75" customHeight="1" x14ac:dyDescent="0.25">
      <c r="B304" s="80"/>
      <c r="C304" s="80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</row>
    <row r="305" spans="2:31" ht="12.75" customHeight="1" x14ac:dyDescent="0.25">
      <c r="B305" s="80"/>
      <c r="C305" s="80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</row>
    <row r="306" spans="2:31" ht="12.75" customHeight="1" x14ac:dyDescent="0.25">
      <c r="B306" s="80"/>
      <c r="C306" s="80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</row>
    <row r="307" spans="2:31" ht="12.75" customHeight="1" x14ac:dyDescent="0.25">
      <c r="B307" s="80"/>
      <c r="C307" s="80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</row>
    <row r="308" spans="2:31" ht="12.75" customHeight="1" x14ac:dyDescent="0.25">
      <c r="B308" s="80"/>
      <c r="C308" s="80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</row>
    <row r="309" spans="2:31" ht="12.75" customHeight="1" x14ac:dyDescent="0.25">
      <c r="B309" s="80"/>
      <c r="C309" s="80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</row>
    <row r="310" spans="2:31" ht="12.75" customHeight="1" x14ac:dyDescent="0.25">
      <c r="B310" s="80"/>
      <c r="C310" s="80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</row>
    <row r="311" spans="2:31" ht="12.75" customHeight="1" x14ac:dyDescent="0.25">
      <c r="B311" s="80"/>
      <c r="C311" s="80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</row>
    <row r="312" spans="2:31" ht="12.75" customHeight="1" x14ac:dyDescent="0.25">
      <c r="B312" s="80"/>
      <c r="C312" s="80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</row>
    <row r="313" spans="2:31" ht="12.75" customHeight="1" x14ac:dyDescent="0.25">
      <c r="B313" s="80"/>
      <c r="C313" s="80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</row>
    <row r="314" spans="2:31" ht="12.75" customHeight="1" x14ac:dyDescent="0.25">
      <c r="B314" s="80"/>
      <c r="C314" s="80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</row>
    <row r="315" spans="2:31" ht="12.75" customHeight="1" x14ac:dyDescent="0.25">
      <c r="B315" s="80"/>
      <c r="C315" s="80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</row>
    <row r="316" spans="2:31" ht="12.75" customHeight="1" x14ac:dyDescent="0.25">
      <c r="B316" s="80"/>
      <c r="C316" s="80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</row>
    <row r="317" spans="2:31" ht="12.75" customHeight="1" x14ac:dyDescent="0.25">
      <c r="B317" s="80"/>
      <c r="C317" s="80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</row>
    <row r="318" spans="2:31" ht="12.75" customHeight="1" x14ac:dyDescent="0.25">
      <c r="B318" s="80"/>
      <c r="C318" s="80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</row>
    <row r="319" spans="2:31" ht="12.75" customHeight="1" x14ac:dyDescent="0.25">
      <c r="B319" s="80"/>
      <c r="C319" s="80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</row>
    <row r="320" spans="2:31" ht="12.75" customHeight="1" x14ac:dyDescent="0.25">
      <c r="B320" s="80"/>
      <c r="C320" s="80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</row>
    <row r="321" spans="2:31" ht="12.75" customHeight="1" x14ac:dyDescent="0.25">
      <c r="B321" s="80"/>
      <c r="C321" s="80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</row>
    <row r="322" spans="2:31" ht="12.75" customHeight="1" x14ac:dyDescent="0.25">
      <c r="B322" s="80"/>
      <c r="C322" s="80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</row>
    <row r="323" spans="2:31" ht="12.75" customHeight="1" x14ac:dyDescent="0.25">
      <c r="B323" s="80"/>
      <c r="C323" s="80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</row>
    <row r="324" spans="2:31" ht="12.75" customHeight="1" x14ac:dyDescent="0.25">
      <c r="B324" s="80"/>
      <c r="C324" s="80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</row>
    <row r="325" spans="2:31" ht="12.75" customHeight="1" x14ac:dyDescent="0.25">
      <c r="B325" s="80"/>
      <c r="C325" s="80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</row>
    <row r="326" spans="2:31" ht="12.75" customHeight="1" x14ac:dyDescent="0.25">
      <c r="B326" s="80"/>
      <c r="C326" s="80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</row>
    <row r="327" spans="2:31" ht="12.75" customHeight="1" x14ac:dyDescent="0.25">
      <c r="B327" s="80"/>
      <c r="C327" s="80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</row>
    <row r="328" spans="2:31" ht="12.75" customHeight="1" x14ac:dyDescent="0.25">
      <c r="B328" s="80"/>
      <c r="C328" s="80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</row>
    <row r="329" spans="2:31" ht="12.75" customHeight="1" x14ac:dyDescent="0.25">
      <c r="B329" s="80"/>
      <c r="C329" s="80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</row>
    <row r="330" spans="2:31" ht="12.75" customHeight="1" x14ac:dyDescent="0.25">
      <c r="B330" s="80"/>
      <c r="C330" s="80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</row>
    <row r="331" spans="2:31" ht="12.75" customHeight="1" x14ac:dyDescent="0.25">
      <c r="B331" s="80"/>
      <c r="C331" s="80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</row>
    <row r="332" spans="2:31" ht="12.75" customHeight="1" x14ac:dyDescent="0.25">
      <c r="B332" s="80"/>
      <c r="C332" s="80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</row>
    <row r="333" spans="2:31" ht="12.75" customHeight="1" x14ac:dyDescent="0.25">
      <c r="B333" s="80"/>
      <c r="C333" s="80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</row>
    <row r="334" spans="2:31" ht="12.75" customHeight="1" x14ac:dyDescent="0.25">
      <c r="B334" s="80"/>
      <c r="C334" s="80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</row>
    <row r="335" spans="2:31" ht="12.75" customHeight="1" x14ac:dyDescent="0.25">
      <c r="B335" s="80"/>
      <c r="C335" s="80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</row>
    <row r="336" spans="2:31" ht="12.75" customHeight="1" x14ac:dyDescent="0.25">
      <c r="B336" s="80"/>
      <c r="C336" s="80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</row>
    <row r="337" spans="2:31" ht="12.75" customHeight="1" x14ac:dyDescent="0.25">
      <c r="B337" s="80"/>
      <c r="C337" s="80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</row>
    <row r="338" spans="2:31" ht="12.75" customHeight="1" x14ac:dyDescent="0.25">
      <c r="B338" s="80"/>
      <c r="C338" s="80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</row>
    <row r="339" spans="2:31" ht="12.75" customHeight="1" x14ac:dyDescent="0.25">
      <c r="B339" s="80"/>
      <c r="C339" s="80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</row>
    <row r="340" spans="2:31" ht="12.75" customHeight="1" x14ac:dyDescent="0.25">
      <c r="B340" s="80"/>
      <c r="C340" s="80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</row>
    <row r="341" spans="2:31" ht="12.75" customHeight="1" x14ac:dyDescent="0.25">
      <c r="B341" s="80"/>
      <c r="C341" s="80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</row>
    <row r="342" spans="2:31" ht="12.75" customHeight="1" x14ac:dyDescent="0.25">
      <c r="B342" s="80"/>
      <c r="C342" s="80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</row>
    <row r="343" spans="2:31" ht="12.75" customHeight="1" x14ac:dyDescent="0.25">
      <c r="B343" s="80"/>
      <c r="C343" s="80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</row>
    <row r="344" spans="2:31" ht="12.75" customHeight="1" x14ac:dyDescent="0.25">
      <c r="B344" s="80"/>
      <c r="C344" s="80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</row>
    <row r="345" spans="2:31" ht="12.75" customHeight="1" x14ac:dyDescent="0.25">
      <c r="B345" s="80"/>
      <c r="C345" s="80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</row>
    <row r="346" spans="2:31" ht="12.75" customHeight="1" x14ac:dyDescent="0.25">
      <c r="B346" s="80"/>
      <c r="C346" s="80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</row>
    <row r="347" spans="2:31" ht="12.75" customHeight="1" x14ac:dyDescent="0.25">
      <c r="B347" s="80"/>
      <c r="C347" s="80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</row>
    <row r="348" spans="2:31" ht="12.75" customHeight="1" x14ac:dyDescent="0.25">
      <c r="B348" s="80"/>
      <c r="C348" s="80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</row>
    <row r="349" spans="2:31" ht="12.75" customHeight="1" x14ac:dyDescent="0.25">
      <c r="B349" s="80"/>
      <c r="C349" s="80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</row>
    <row r="350" spans="2:31" ht="12.75" customHeight="1" x14ac:dyDescent="0.25">
      <c r="B350" s="80"/>
      <c r="C350" s="80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</row>
    <row r="351" spans="2:31" ht="12.75" customHeight="1" x14ac:dyDescent="0.25">
      <c r="B351" s="80"/>
      <c r="C351" s="80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</row>
    <row r="352" spans="2:31" ht="12.75" customHeight="1" x14ac:dyDescent="0.25">
      <c r="B352" s="80"/>
      <c r="C352" s="80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</row>
    <row r="353" spans="2:31" ht="12.75" customHeight="1" x14ac:dyDescent="0.25">
      <c r="B353" s="80"/>
      <c r="C353" s="80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</row>
    <row r="354" spans="2:31" ht="12.75" customHeight="1" x14ac:dyDescent="0.25">
      <c r="B354" s="80"/>
      <c r="C354" s="80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</row>
    <row r="355" spans="2:31" ht="12.75" customHeight="1" x14ac:dyDescent="0.25">
      <c r="B355" s="80"/>
      <c r="C355" s="80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</row>
    <row r="356" spans="2:31" ht="12.75" customHeight="1" x14ac:dyDescent="0.25">
      <c r="B356" s="80"/>
      <c r="C356" s="80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</row>
    <row r="357" spans="2:31" ht="12.75" customHeight="1" x14ac:dyDescent="0.25">
      <c r="B357" s="80"/>
      <c r="C357" s="80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</row>
    <row r="358" spans="2:31" ht="12.75" customHeight="1" x14ac:dyDescent="0.25">
      <c r="B358" s="80"/>
      <c r="C358" s="80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</row>
    <row r="359" spans="2:31" ht="12.75" customHeight="1" x14ac:dyDescent="0.25">
      <c r="B359" s="80"/>
      <c r="C359" s="80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</row>
    <row r="360" spans="2:31" ht="12.75" customHeight="1" x14ac:dyDescent="0.25">
      <c r="B360" s="80"/>
      <c r="C360" s="80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</row>
    <row r="361" spans="2:31" ht="12.75" customHeight="1" x14ac:dyDescent="0.25">
      <c r="B361" s="80"/>
      <c r="C361" s="80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</row>
    <row r="362" spans="2:31" ht="12.75" customHeight="1" x14ac:dyDescent="0.25">
      <c r="B362" s="80"/>
      <c r="C362" s="80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</row>
    <row r="363" spans="2:31" ht="12.75" customHeight="1" x14ac:dyDescent="0.25">
      <c r="B363" s="80"/>
      <c r="C363" s="80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</row>
    <row r="364" spans="2:31" ht="12.75" customHeight="1" x14ac:dyDescent="0.25">
      <c r="B364" s="80"/>
      <c r="C364" s="80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</row>
    <row r="365" spans="2:31" ht="12.75" customHeight="1" x14ac:dyDescent="0.25">
      <c r="B365" s="80"/>
      <c r="C365" s="80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</row>
    <row r="366" spans="2:31" ht="12.75" customHeight="1" x14ac:dyDescent="0.25">
      <c r="B366" s="80"/>
      <c r="C366" s="80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</row>
    <row r="367" spans="2:31" ht="12.75" customHeight="1" x14ac:dyDescent="0.25">
      <c r="B367" s="80"/>
      <c r="C367" s="80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</row>
    <row r="368" spans="2:31" ht="12.75" customHeight="1" x14ac:dyDescent="0.25">
      <c r="B368" s="80"/>
      <c r="C368" s="80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</row>
    <row r="369" spans="2:31" ht="12.75" customHeight="1" x14ac:dyDescent="0.25">
      <c r="B369" s="80"/>
      <c r="C369" s="80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</row>
    <row r="370" spans="2:31" ht="12.75" customHeight="1" x14ac:dyDescent="0.25">
      <c r="B370" s="80"/>
      <c r="C370" s="80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</row>
    <row r="371" spans="2:31" ht="12.75" customHeight="1" x14ac:dyDescent="0.25">
      <c r="B371" s="80"/>
      <c r="C371" s="80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</row>
    <row r="372" spans="2:31" ht="12.75" customHeight="1" x14ac:dyDescent="0.25">
      <c r="B372" s="80"/>
      <c r="C372" s="80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</row>
    <row r="373" spans="2:31" ht="12.75" customHeight="1" x14ac:dyDescent="0.25">
      <c r="B373" s="80"/>
      <c r="C373" s="80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</row>
    <row r="374" spans="2:31" ht="12.75" customHeight="1" x14ac:dyDescent="0.25">
      <c r="B374" s="80"/>
      <c r="C374" s="80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</row>
    <row r="375" spans="2:31" ht="12.75" customHeight="1" x14ac:dyDescent="0.25">
      <c r="B375" s="80"/>
      <c r="C375" s="80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</row>
    <row r="376" spans="2:31" ht="12.75" customHeight="1" x14ac:dyDescent="0.25">
      <c r="B376" s="80"/>
      <c r="C376" s="80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</row>
    <row r="377" spans="2:31" ht="12.75" customHeight="1" x14ac:dyDescent="0.25">
      <c r="B377" s="80"/>
      <c r="C377" s="80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</row>
    <row r="378" spans="2:31" ht="12.75" customHeight="1" x14ac:dyDescent="0.25">
      <c r="B378" s="80"/>
      <c r="C378" s="80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</row>
    <row r="379" spans="2:31" ht="12.75" customHeight="1" x14ac:dyDescent="0.25">
      <c r="B379" s="80"/>
      <c r="C379" s="80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</row>
    <row r="380" spans="2:31" ht="12.75" customHeight="1" x14ac:dyDescent="0.25">
      <c r="B380" s="80"/>
      <c r="C380" s="80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</row>
    <row r="381" spans="2:31" ht="12.75" customHeight="1" x14ac:dyDescent="0.25">
      <c r="B381" s="80"/>
      <c r="C381" s="80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</row>
    <row r="382" spans="2:31" ht="12.75" customHeight="1" x14ac:dyDescent="0.25">
      <c r="B382" s="80"/>
      <c r="C382" s="80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</row>
    <row r="383" spans="2:31" ht="12.75" customHeight="1" x14ac:dyDescent="0.25">
      <c r="B383" s="80"/>
      <c r="C383" s="80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</row>
    <row r="384" spans="2:31" ht="12.75" customHeight="1" x14ac:dyDescent="0.25">
      <c r="B384" s="80"/>
      <c r="C384" s="80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</row>
    <row r="385" spans="2:31" ht="12.75" customHeight="1" x14ac:dyDescent="0.25">
      <c r="B385" s="80"/>
      <c r="C385" s="80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</row>
    <row r="386" spans="2:31" ht="12.75" customHeight="1" x14ac:dyDescent="0.25">
      <c r="B386" s="80"/>
      <c r="C386" s="80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</row>
    <row r="387" spans="2:31" ht="12.75" customHeight="1" x14ac:dyDescent="0.25">
      <c r="B387" s="80"/>
      <c r="C387" s="80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</row>
    <row r="388" spans="2:31" ht="12.75" customHeight="1" x14ac:dyDescent="0.25">
      <c r="B388" s="80"/>
      <c r="C388" s="80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</row>
    <row r="389" spans="2:31" ht="12.75" customHeight="1" x14ac:dyDescent="0.25">
      <c r="B389" s="80"/>
      <c r="C389" s="80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</row>
    <row r="390" spans="2:31" ht="12.75" customHeight="1" x14ac:dyDescent="0.25">
      <c r="B390" s="80"/>
      <c r="C390" s="80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</row>
    <row r="391" spans="2:31" ht="12.75" customHeight="1" x14ac:dyDescent="0.25">
      <c r="B391" s="80"/>
      <c r="C391" s="80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</row>
    <row r="392" spans="2:31" ht="12.75" customHeight="1" x14ac:dyDescent="0.25">
      <c r="B392" s="80"/>
      <c r="C392" s="80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</row>
    <row r="393" spans="2:31" ht="12.75" customHeight="1" x14ac:dyDescent="0.25">
      <c r="B393" s="80"/>
      <c r="C393" s="80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</row>
    <row r="394" spans="2:31" ht="12.75" customHeight="1" x14ac:dyDescent="0.25">
      <c r="B394" s="80"/>
      <c r="C394" s="80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</row>
    <row r="395" spans="2:31" ht="12.75" customHeight="1" x14ac:dyDescent="0.25">
      <c r="B395" s="80"/>
      <c r="C395" s="80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</row>
    <row r="396" spans="2:31" ht="12.75" customHeight="1" x14ac:dyDescent="0.25">
      <c r="B396" s="80"/>
      <c r="C396" s="80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</row>
    <row r="397" spans="2:31" ht="12.75" customHeight="1" x14ac:dyDescent="0.25">
      <c r="B397" s="80"/>
      <c r="C397" s="80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</row>
    <row r="398" spans="2:31" ht="12.75" customHeight="1" x14ac:dyDescent="0.25">
      <c r="B398" s="80"/>
      <c r="C398" s="80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</row>
    <row r="399" spans="2:31" ht="12.75" customHeight="1" x14ac:dyDescent="0.25">
      <c r="B399" s="80"/>
      <c r="C399" s="80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</row>
    <row r="400" spans="2:31" ht="12.75" customHeight="1" x14ac:dyDescent="0.25">
      <c r="B400" s="80"/>
      <c r="C400" s="80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</row>
    <row r="401" spans="2:31" ht="12.75" customHeight="1" x14ac:dyDescent="0.25">
      <c r="B401" s="80"/>
      <c r="C401" s="80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</row>
    <row r="402" spans="2:31" ht="12.75" customHeight="1" x14ac:dyDescent="0.25">
      <c r="B402" s="80"/>
      <c r="C402" s="80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</row>
    <row r="403" spans="2:31" ht="12.75" customHeight="1" x14ac:dyDescent="0.25">
      <c r="B403" s="80"/>
      <c r="C403" s="80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</row>
    <row r="404" spans="2:31" ht="12.75" customHeight="1" x14ac:dyDescent="0.25">
      <c r="B404" s="80"/>
      <c r="C404" s="80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</row>
    <row r="405" spans="2:31" ht="12.75" customHeight="1" x14ac:dyDescent="0.25">
      <c r="B405" s="80"/>
      <c r="C405" s="80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</row>
    <row r="406" spans="2:31" ht="12.75" customHeight="1" x14ac:dyDescent="0.25">
      <c r="B406" s="80"/>
      <c r="C406" s="80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</row>
    <row r="407" spans="2:31" ht="12.75" customHeight="1" x14ac:dyDescent="0.25">
      <c r="B407" s="80"/>
      <c r="C407" s="80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</row>
    <row r="408" spans="2:31" ht="12.75" customHeight="1" x14ac:dyDescent="0.25">
      <c r="B408" s="80"/>
      <c r="C408" s="80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</row>
    <row r="409" spans="2:31" ht="12.75" customHeight="1" x14ac:dyDescent="0.25">
      <c r="B409" s="80"/>
      <c r="C409" s="80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</row>
    <row r="410" spans="2:31" ht="12.75" customHeight="1" x14ac:dyDescent="0.25">
      <c r="B410" s="80"/>
      <c r="C410" s="80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</row>
    <row r="411" spans="2:31" ht="12.75" customHeight="1" x14ac:dyDescent="0.25">
      <c r="B411" s="80"/>
      <c r="C411" s="80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</row>
    <row r="412" spans="2:31" ht="12.75" customHeight="1" x14ac:dyDescent="0.25">
      <c r="B412" s="80"/>
      <c r="C412" s="80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</row>
    <row r="413" spans="2:31" ht="12.75" customHeight="1" x14ac:dyDescent="0.25">
      <c r="B413" s="80"/>
      <c r="C413" s="80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</row>
    <row r="414" spans="2:31" ht="12.75" customHeight="1" x14ac:dyDescent="0.25">
      <c r="B414" s="80"/>
      <c r="C414" s="80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</row>
    <row r="415" spans="2:31" ht="12.75" customHeight="1" x14ac:dyDescent="0.25">
      <c r="B415" s="80"/>
      <c r="C415" s="80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</row>
    <row r="416" spans="2:31" ht="12.75" customHeight="1" x14ac:dyDescent="0.25">
      <c r="B416" s="80"/>
      <c r="C416" s="80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</row>
    <row r="417" spans="2:31" ht="12.75" customHeight="1" x14ac:dyDescent="0.25">
      <c r="B417" s="80"/>
      <c r="C417" s="80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</row>
    <row r="418" spans="2:31" ht="12.75" customHeight="1" x14ac:dyDescent="0.25">
      <c r="B418" s="80"/>
      <c r="C418" s="80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</row>
    <row r="419" spans="2:31" ht="12.75" customHeight="1" x14ac:dyDescent="0.25">
      <c r="B419" s="80"/>
      <c r="C419" s="80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</row>
    <row r="420" spans="2:31" ht="12.75" customHeight="1" x14ac:dyDescent="0.25">
      <c r="B420" s="80"/>
      <c r="C420" s="80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</row>
    <row r="421" spans="2:31" ht="12.75" customHeight="1" x14ac:dyDescent="0.25">
      <c r="B421" s="80"/>
      <c r="C421" s="80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</row>
    <row r="422" spans="2:31" ht="12.75" customHeight="1" x14ac:dyDescent="0.25">
      <c r="B422" s="80"/>
      <c r="C422" s="80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</row>
    <row r="423" spans="2:31" ht="12.75" customHeight="1" x14ac:dyDescent="0.25">
      <c r="B423" s="80"/>
      <c r="C423" s="80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</row>
    <row r="424" spans="2:31" ht="12.75" customHeight="1" x14ac:dyDescent="0.25">
      <c r="B424" s="80"/>
      <c r="C424" s="80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</row>
    <row r="425" spans="2:31" ht="12.75" customHeight="1" x14ac:dyDescent="0.25">
      <c r="B425" s="80"/>
      <c r="C425" s="80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</row>
    <row r="426" spans="2:31" ht="12.75" customHeight="1" x14ac:dyDescent="0.25">
      <c r="B426" s="80"/>
      <c r="C426" s="80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</row>
    <row r="427" spans="2:31" ht="12.75" customHeight="1" x14ac:dyDescent="0.25">
      <c r="B427" s="80"/>
      <c r="C427" s="80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</row>
    <row r="428" spans="2:31" ht="12.75" customHeight="1" x14ac:dyDescent="0.25">
      <c r="B428" s="80"/>
      <c r="C428" s="80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</row>
    <row r="429" spans="2:31" ht="12.75" customHeight="1" x14ac:dyDescent="0.25">
      <c r="B429" s="80"/>
      <c r="C429" s="80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</row>
    <row r="430" spans="2:31" ht="12.75" customHeight="1" x14ac:dyDescent="0.25">
      <c r="B430" s="80"/>
      <c r="C430" s="80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</row>
    <row r="431" spans="2:31" ht="12.75" customHeight="1" x14ac:dyDescent="0.25">
      <c r="B431" s="80"/>
      <c r="C431" s="80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</row>
    <row r="432" spans="2:31" ht="12.75" customHeight="1" x14ac:dyDescent="0.25">
      <c r="B432" s="80"/>
      <c r="C432" s="80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</row>
    <row r="433" spans="2:31" ht="12.75" customHeight="1" x14ac:dyDescent="0.25">
      <c r="B433" s="80"/>
      <c r="C433" s="80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</row>
    <row r="434" spans="2:31" ht="12.75" customHeight="1" x14ac:dyDescent="0.25">
      <c r="B434" s="80"/>
      <c r="C434" s="80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</row>
    <row r="435" spans="2:31" ht="12.75" customHeight="1" x14ac:dyDescent="0.25">
      <c r="B435" s="80"/>
      <c r="C435" s="80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</row>
    <row r="436" spans="2:31" ht="12.75" customHeight="1" x14ac:dyDescent="0.25">
      <c r="B436" s="80"/>
      <c r="C436" s="80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</row>
    <row r="437" spans="2:31" ht="12.75" customHeight="1" x14ac:dyDescent="0.25">
      <c r="B437" s="80"/>
      <c r="C437" s="80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</row>
    <row r="438" spans="2:31" ht="12.75" customHeight="1" x14ac:dyDescent="0.25">
      <c r="B438" s="80"/>
      <c r="C438" s="80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</row>
    <row r="439" spans="2:31" ht="12.75" customHeight="1" x14ac:dyDescent="0.25">
      <c r="B439" s="80"/>
      <c r="C439" s="80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</row>
    <row r="440" spans="2:31" ht="12.75" customHeight="1" x14ac:dyDescent="0.25">
      <c r="B440" s="80"/>
      <c r="C440" s="80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</row>
    <row r="441" spans="2:31" ht="12.75" customHeight="1" x14ac:dyDescent="0.25">
      <c r="B441" s="80"/>
      <c r="C441" s="80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</row>
    <row r="442" spans="2:31" ht="12.75" customHeight="1" x14ac:dyDescent="0.25">
      <c r="B442" s="80"/>
      <c r="C442" s="80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</row>
    <row r="443" spans="2:31" ht="12.75" customHeight="1" x14ac:dyDescent="0.25">
      <c r="B443" s="80"/>
      <c r="C443" s="80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</row>
    <row r="444" spans="2:31" ht="12.75" customHeight="1" x14ac:dyDescent="0.25">
      <c r="B444" s="80"/>
      <c r="C444" s="80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</row>
    <row r="445" spans="2:31" ht="12.75" customHeight="1" x14ac:dyDescent="0.25">
      <c r="B445" s="80"/>
      <c r="C445" s="80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</row>
    <row r="446" spans="2:31" ht="12.75" customHeight="1" x14ac:dyDescent="0.25">
      <c r="B446" s="80"/>
      <c r="C446" s="80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</row>
    <row r="447" spans="2:31" ht="12.75" customHeight="1" x14ac:dyDescent="0.25">
      <c r="B447" s="80"/>
      <c r="C447" s="80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</row>
    <row r="448" spans="2:31" ht="12.75" customHeight="1" x14ac:dyDescent="0.25">
      <c r="B448" s="80"/>
      <c r="C448" s="80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</row>
    <row r="449" spans="2:31" ht="12.75" customHeight="1" x14ac:dyDescent="0.25">
      <c r="B449" s="80"/>
      <c r="C449" s="80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</row>
    <row r="450" spans="2:31" ht="12.75" customHeight="1" x14ac:dyDescent="0.25">
      <c r="B450" s="80"/>
      <c r="C450" s="80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</row>
    <row r="451" spans="2:31" ht="12.75" customHeight="1" x14ac:dyDescent="0.25">
      <c r="B451" s="80"/>
      <c r="C451" s="80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</row>
    <row r="452" spans="2:31" ht="12.75" customHeight="1" x14ac:dyDescent="0.25">
      <c r="B452" s="80"/>
      <c r="C452" s="80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</row>
    <row r="453" spans="2:31" ht="12.75" customHeight="1" x14ac:dyDescent="0.25">
      <c r="B453" s="80"/>
      <c r="C453" s="80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</row>
    <row r="454" spans="2:31" ht="12.75" customHeight="1" x14ac:dyDescent="0.25">
      <c r="B454" s="80"/>
      <c r="C454" s="80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</row>
    <row r="455" spans="2:31" ht="12.75" customHeight="1" x14ac:dyDescent="0.25">
      <c r="B455" s="80"/>
      <c r="C455" s="80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</row>
    <row r="456" spans="2:31" ht="12.75" customHeight="1" x14ac:dyDescent="0.25">
      <c r="B456" s="80"/>
      <c r="C456" s="80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</row>
    <row r="457" spans="2:31" ht="12.75" customHeight="1" x14ac:dyDescent="0.25">
      <c r="B457" s="80"/>
      <c r="C457" s="80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</row>
    <row r="458" spans="2:31" ht="12.75" customHeight="1" x14ac:dyDescent="0.25">
      <c r="B458" s="80"/>
      <c r="C458" s="80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</row>
    <row r="459" spans="2:31" ht="12.75" customHeight="1" x14ac:dyDescent="0.25">
      <c r="B459" s="80"/>
      <c r="C459" s="80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</row>
    <row r="460" spans="2:31" ht="12.75" customHeight="1" x14ac:dyDescent="0.25">
      <c r="B460" s="80"/>
      <c r="C460" s="80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</row>
    <row r="461" spans="2:31" ht="12.75" customHeight="1" x14ac:dyDescent="0.25">
      <c r="B461" s="80"/>
      <c r="C461" s="80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</row>
    <row r="462" spans="2:31" ht="12.75" customHeight="1" x14ac:dyDescent="0.25">
      <c r="B462" s="80"/>
      <c r="C462" s="80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</row>
    <row r="463" spans="2:31" ht="12.75" customHeight="1" x14ac:dyDescent="0.25">
      <c r="B463" s="80"/>
      <c r="C463" s="80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</row>
    <row r="464" spans="2:31" ht="12.75" customHeight="1" x14ac:dyDescent="0.25">
      <c r="B464" s="80"/>
      <c r="C464" s="80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</row>
    <row r="465" spans="2:31" ht="12.75" customHeight="1" x14ac:dyDescent="0.25">
      <c r="B465" s="80"/>
      <c r="C465" s="80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</row>
    <row r="466" spans="2:31" ht="12.75" customHeight="1" x14ac:dyDescent="0.25">
      <c r="B466" s="80"/>
      <c r="C466" s="80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</row>
    <row r="467" spans="2:31" ht="12.75" customHeight="1" x14ac:dyDescent="0.25">
      <c r="B467" s="80"/>
      <c r="C467" s="80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</row>
    <row r="468" spans="2:31" ht="12.75" customHeight="1" x14ac:dyDescent="0.25">
      <c r="B468" s="80"/>
      <c r="C468" s="80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</row>
    <row r="469" spans="2:31" ht="12.75" customHeight="1" x14ac:dyDescent="0.25">
      <c r="B469" s="80"/>
      <c r="C469" s="80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</row>
    <row r="470" spans="2:31" ht="12.75" customHeight="1" x14ac:dyDescent="0.25">
      <c r="B470" s="80"/>
      <c r="C470" s="80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</row>
    <row r="471" spans="2:31" ht="12.75" customHeight="1" x14ac:dyDescent="0.25">
      <c r="B471" s="80"/>
      <c r="C471" s="80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</row>
    <row r="472" spans="2:31" ht="12.75" customHeight="1" x14ac:dyDescent="0.25">
      <c r="B472" s="80"/>
      <c r="C472" s="80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</row>
    <row r="473" spans="2:31" ht="12.75" customHeight="1" x14ac:dyDescent="0.25">
      <c r="B473" s="80"/>
      <c r="C473" s="80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</row>
    <row r="474" spans="2:31" ht="12.75" customHeight="1" x14ac:dyDescent="0.25">
      <c r="B474" s="80"/>
      <c r="C474" s="80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</row>
    <row r="475" spans="2:31" ht="12.75" customHeight="1" x14ac:dyDescent="0.25">
      <c r="B475" s="80"/>
      <c r="C475" s="80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</row>
    <row r="476" spans="2:31" ht="12.75" customHeight="1" x14ac:dyDescent="0.25">
      <c r="B476" s="80"/>
      <c r="C476" s="80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</row>
    <row r="477" spans="2:31" ht="12.75" customHeight="1" x14ac:dyDescent="0.25">
      <c r="B477" s="80"/>
      <c r="C477" s="80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</row>
    <row r="478" spans="2:31" ht="12.75" customHeight="1" x14ac:dyDescent="0.25">
      <c r="B478" s="80"/>
      <c r="C478" s="80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</row>
    <row r="479" spans="2:31" ht="12.75" customHeight="1" x14ac:dyDescent="0.25">
      <c r="B479" s="80"/>
      <c r="C479" s="80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</row>
    <row r="480" spans="2:31" ht="12.75" customHeight="1" x14ac:dyDescent="0.25">
      <c r="B480" s="80"/>
      <c r="C480" s="80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</row>
    <row r="481" spans="2:31" ht="12.75" customHeight="1" x14ac:dyDescent="0.25">
      <c r="B481" s="80"/>
      <c r="C481" s="80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</row>
    <row r="482" spans="2:31" ht="12.75" customHeight="1" x14ac:dyDescent="0.25">
      <c r="B482" s="80"/>
      <c r="C482" s="80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</row>
    <row r="483" spans="2:31" ht="12.75" customHeight="1" x14ac:dyDescent="0.25">
      <c r="B483" s="80"/>
      <c r="C483" s="80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</row>
    <row r="484" spans="2:31" ht="12.75" customHeight="1" x14ac:dyDescent="0.25">
      <c r="B484" s="80"/>
      <c r="C484" s="80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</row>
    <row r="485" spans="2:31" ht="12.75" customHeight="1" x14ac:dyDescent="0.25">
      <c r="B485" s="80"/>
      <c r="C485" s="80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</row>
    <row r="486" spans="2:31" ht="12.75" customHeight="1" x14ac:dyDescent="0.25">
      <c r="B486" s="80"/>
      <c r="C486" s="80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</row>
    <row r="487" spans="2:31" ht="12.75" customHeight="1" x14ac:dyDescent="0.25">
      <c r="B487" s="80"/>
      <c r="C487" s="80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</row>
    <row r="488" spans="2:31" ht="12.75" customHeight="1" x14ac:dyDescent="0.25">
      <c r="B488" s="80"/>
      <c r="C488" s="80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</row>
    <row r="489" spans="2:31" ht="12.75" customHeight="1" x14ac:dyDescent="0.25">
      <c r="B489" s="80"/>
      <c r="C489" s="80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</row>
    <row r="490" spans="2:31" ht="12.75" customHeight="1" x14ac:dyDescent="0.25">
      <c r="B490" s="80"/>
      <c r="C490" s="80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</row>
    <row r="491" spans="2:31" ht="12.75" customHeight="1" x14ac:dyDescent="0.25">
      <c r="B491" s="80"/>
      <c r="C491" s="80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</row>
    <row r="492" spans="2:31" ht="12.75" customHeight="1" x14ac:dyDescent="0.25">
      <c r="B492" s="80"/>
      <c r="C492" s="80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</row>
    <row r="493" spans="2:31" ht="12.75" customHeight="1" x14ac:dyDescent="0.25">
      <c r="B493" s="80"/>
      <c r="C493" s="80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</row>
    <row r="494" spans="2:31" ht="12.75" customHeight="1" x14ac:dyDescent="0.25">
      <c r="B494" s="80"/>
      <c r="C494" s="80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</row>
    <row r="495" spans="2:31" ht="12.75" customHeight="1" x14ac:dyDescent="0.25">
      <c r="B495" s="80"/>
      <c r="C495" s="80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</row>
    <row r="496" spans="2:31" ht="12.75" customHeight="1" x14ac:dyDescent="0.25">
      <c r="B496" s="80"/>
      <c r="C496" s="80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</row>
    <row r="497" spans="2:31" ht="12.75" customHeight="1" x14ac:dyDescent="0.25">
      <c r="B497" s="80"/>
      <c r="C497" s="80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</row>
    <row r="498" spans="2:31" ht="12.75" customHeight="1" x14ac:dyDescent="0.25">
      <c r="B498" s="80"/>
      <c r="C498" s="80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</row>
    <row r="499" spans="2:31" ht="12.75" customHeight="1" x14ac:dyDescent="0.25">
      <c r="B499" s="80"/>
      <c r="C499" s="80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</row>
    <row r="500" spans="2:31" ht="12.75" customHeight="1" x14ac:dyDescent="0.25">
      <c r="B500" s="80"/>
      <c r="C500" s="80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</row>
    <row r="501" spans="2:31" ht="12.75" customHeight="1" x14ac:dyDescent="0.25">
      <c r="B501" s="80"/>
      <c r="C501" s="80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</row>
    <row r="502" spans="2:31" ht="12.75" customHeight="1" x14ac:dyDescent="0.25">
      <c r="B502" s="80"/>
      <c r="C502" s="80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</row>
    <row r="503" spans="2:31" ht="12.75" customHeight="1" x14ac:dyDescent="0.25">
      <c r="B503" s="80"/>
      <c r="C503" s="80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</row>
    <row r="504" spans="2:31" ht="12.75" customHeight="1" x14ac:dyDescent="0.25">
      <c r="B504" s="80"/>
      <c r="C504" s="80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</row>
    <row r="505" spans="2:31" ht="12.75" customHeight="1" x14ac:dyDescent="0.25">
      <c r="B505" s="80"/>
      <c r="C505" s="80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</row>
    <row r="506" spans="2:31" ht="12.75" customHeight="1" x14ac:dyDescent="0.25">
      <c r="B506" s="80"/>
      <c r="C506" s="80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</row>
    <row r="507" spans="2:31" ht="12.75" customHeight="1" x14ac:dyDescent="0.25">
      <c r="B507" s="80"/>
      <c r="C507" s="80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</row>
    <row r="508" spans="2:31" ht="12.75" customHeight="1" x14ac:dyDescent="0.25">
      <c r="B508" s="80"/>
      <c r="C508" s="80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</row>
    <row r="509" spans="2:31" ht="12.75" customHeight="1" x14ac:dyDescent="0.25">
      <c r="B509" s="80"/>
      <c r="C509" s="80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</row>
    <row r="510" spans="2:31" ht="12.75" customHeight="1" x14ac:dyDescent="0.25">
      <c r="B510" s="80"/>
      <c r="C510" s="80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</row>
    <row r="511" spans="2:31" ht="12.75" customHeight="1" x14ac:dyDescent="0.25">
      <c r="B511" s="80"/>
      <c r="C511" s="80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</row>
    <row r="512" spans="2:31" ht="12.75" customHeight="1" x14ac:dyDescent="0.25">
      <c r="B512" s="80"/>
      <c r="C512" s="80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</row>
    <row r="513" spans="2:31" ht="12.75" customHeight="1" x14ac:dyDescent="0.25">
      <c r="B513" s="80"/>
      <c r="C513" s="80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</row>
    <row r="514" spans="2:31" ht="12.75" customHeight="1" x14ac:dyDescent="0.25">
      <c r="B514" s="80"/>
      <c r="C514" s="80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</row>
    <row r="515" spans="2:31" ht="12.75" customHeight="1" x14ac:dyDescent="0.25">
      <c r="B515" s="80"/>
      <c r="C515" s="80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</row>
    <row r="516" spans="2:31" ht="12.75" customHeight="1" x14ac:dyDescent="0.25">
      <c r="B516" s="80"/>
      <c r="C516" s="80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</row>
    <row r="517" spans="2:31" ht="12.75" customHeight="1" x14ac:dyDescent="0.25">
      <c r="B517" s="80"/>
      <c r="C517" s="80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</row>
    <row r="518" spans="2:31" ht="12.75" customHeight="1" x14ac:dyDescent="0.25">
      <c r="B518" s="80"/>
      <c r="C518" s="80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</row>
    <row r="519" spans="2:31" ht="12.75" customHeight="1" x14ac:dyDescent="0.25">
      <c r="B519" s="80"/>
      <c r="C519" s="80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</row>
    <row r="520" spans="2:31" ht="12.75" customHeight="1" x14ac:dyDescent="0.25">
      <c r="B520" s="80"/>
      <c r="C520" s="80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</row>
    <row r="521" spans="2:31" ht="12.75" customHeight="1" x14ac:dyDescent="0.25">
      <c r="B521" s="80"/>
      <c r="C521" s="80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</row>
    <row r="522" spans="2:31" ht="12.75" customHeight="1" x14ac:dyDescent="0.25">
      <c r="B522" s="80"/>
      <c r="C522" s="80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</row>
    <row r="523" spans="2:31" ht="12.75" customHeight="1" x14ac:dyDescent="0.25">
      <c r="B523" s="80"/>
      <c r="C523" s="80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</row>
    <row r="524" spans="2:31" ht="12.75" customHeight="1" x14ac:dyDescent="0.25">
      <c r="B524" s="80"/>
      <c r="C524" s="80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</row>
    <row r="525" spans="2:31" ht="12.75" customHeight="1" x14ac:dyDescent="0.25">
      <c r="B525" s="80"/>
      <c r="C525" s="80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</row>
    <row r="526" spans="2:31" ht="12.75" customHeight="1" x14ac:dyDescent="0.25">
      <c r="B526" s="80"/>
      <c r="C526" s="80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</row>
    <row r="527" spans="2:31" ht="12.75" customHeight="1" x14ac:dyDescent="0.25">
      <c r="B527" s="80"/>
      <c r="C527" s="80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</row>
    <row r="528" spans="2:31" ht="12.75" customHeight="1" x14ac:dyDescent="0.25">
      <c r="B528" s="80"/>
      <c r="C528" s="80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</row>
    <row r="529" spans="2:31" ht="12.75" customHeight="1" x14ac:dyDescent="0.25">
      <c r="B529" s="80"/>
      <c r="C529" s="80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</row>
    <row r="530" spans="2:31" ht="12.75" customHeight="1" x14ac:dyDescent="0.25">
      <c r="B530" s="80"/>
      <c r="C530" s="80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</row>
    <row r="531" spans="2:31" ht="12.75" customHeight="1" x14ac:dyDescent="0.25">
      <c r="B531" s="80"/>
      <c r="C531" s="80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</row>
    <row r="532" spans="2:31" ht="12.75" customHeight="1" x14ac:dyDescent="0.25">
      <c r="B532" s="80"/>
      <c r="C532" s="80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</row>
    <row r="533" spans="2:31" ht="12.75" customHeight="1" x14ac:dyDescent="0.25">
      <c r="B533" s="80"/>
      <c r="C533" s="80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</row>
    <row r="534" spans="2:31" ht="12.75" customHeight="1" x14ac:dyDescent="0.25">
      <c r="B534" s="80"/>
      <c r="C534" s="80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</row>
    <row r="535" spans="2:31" ht="12.75" customHeight="1" x14ac:dyDescent="0.25">
      <c r="B535" s="80"/>
      <c r="C535" s="80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</row>
    <row r="536" spans="2:31" ht="12.75" customHeight="1" x14ac:dyDescent="0.25">
      <c r="B536" s="80"/>
      <c r="C536" s="80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</row>
    <row r="537" spans="2:31" ht="12.75" customHeight="1" x14ac:dyDescent="0.25">
      <c r="B537" s="80"/>
      <c r="C537" s="80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</row>
    <row r="538" spans="2:31" ht="12.75" customHeight="1" x14ac:dyDescent="0.25">
      <c r="B538" s="80"/>
      <c r="C538" s="80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</row>
    <row r="539" spans="2:31" ht="12.75" customHeight="1" x14ac:dyDescent="0.25">
      <c r="B539" s="80"/>
      <c r="C539" s="80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</row>
    <row r="540" spans="2:31" ht="12.75" customHeight="1" x14ac:dyDescent="0.25">
      <c r="B540" s="80"/>
      <c r="C540" s="80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</row>
    <row r="541" spans="2:31" ht="12.75" customHeight="1" x14ac:dyDescent="0.25">
      <c r="B541" s="80"/>
      <c r="C541" s="80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</row>
    <row r="542" spans="2:31" ht="12.75" customHeight="1" x14ac:dyDescent="0.25">
      <c r="B542" s="80"/>
      <c r="C542" s="80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</row>
    <row r="543" spans="2:31" ht="12.75" customHeight="1" x14ac:dyDescent="0.25">
      <c r="B543" s="80"/>
      <c r="C543" s="80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</row>
    <row r="544" spans="2:31" ht="12.75" customHeight="1" x14ac:dyDescent="0.25">
      <c r="B544" s="80"/>
      <c r="C544" s="80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</row>
    <row r="545" spans="2:31" ht="12.75" customHeight="1" x14ac:dyDescent="0.25">
      <c r="B545" s="80"/>
      <c r="C545" s="80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</row>
    <row r="546" spans="2:31" ht="12.75" customHeight="1" x14ac:dyDescent="0.25">
      <c r="B546" s="80"/>
      <c r="C546" s="80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</row>
    <row r="547" spans="2:31" ht="12.75" customHeight="1" x14ac:dyDescent="0.25">
      <c r="B547" s="80"/>
      <c r="C547" s="80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</row>
    <row r="548" spans="2:31" ht="12.75" customHeight="1" x14ac:dyDescent="0.25">
      <c r="B548" s="80"/>
      <c r="C548" s="80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</row>
    <row r="549" spans="2:31" ht="12.75" customHeight="1" x14ac:dyDescent="0.25">
      <c r="B549" s="80"/>
      <c r="C549" s="80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</row>
    <row r="550" spans="2:31" ht="12.75" customHeight="1" x14ac:dyDescent="0.25">
      <c r="B550" s="80"/>
      <c r="C550" s="80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</row>
    <row r="551" spans="2:31" ht="12.75" customHeight="1" x14ac:dyDescent="0.25">
      <c r="B551" s="80"/>
      <c r="C551" s="80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</row>
    <row r="552" spans="2:31" ht="12.75" customHeight="1" x14ac:dyDescent="0.25">
      <c r="B552" s="80"/>
      <c r="C552" s="80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</row>
    <row r="553" spans="2:31" ht="12.75" customHeight="1" x14ac:dyDescent="0.25">
      <c r="B553" s="80"/>
      <c r="C553" s="80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</row>
    <row r="554" spans="2:31" ht="12.75" customHeight="1" x14ac:dyDescent="0.25">
      <c r="B554" s="80"/>
      <c r="C554" s="80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</row>
    <row r="555" spans="2:31" ht="12.75" customHeight="1" x14ac:dyDescent="0.25">
      <c r="B555" s="80"/>
      <c r="C555" s="80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</row>
    <row r="556" spans="2:31" ht="12.75" customHeight="1" x14ac:dyDescent="0.25">
      <c r="B556" s="80"/>
      <c r="C556" s="80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</row>
    <row r="557" spans="2:31" ht="12.75" customHeight="1" x14ac:dyDescent="0.25">
      <c r="B557" s="80"/>
      <c r="C557" s="80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</row>
    <row r="558" spans="2:31" ht="12.75" customHeight="1" x14ac:dyDescent="0.25">
      <c r="B558" s="80"/>
      <c r="C558" s="80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</row>
    <row r="559" spans="2:31" ht="12.75" customHeight="1" x14ac:dyDescent="0.25">
      <c r="B559" s="80"/>
      <c r="C559" s="80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</row>
    <row r="560" spans="2:31" ht="12.75" customHeight="1" x14ac:dyDescent="0.25">
      <c r="B560" s="80"/>
      <c r="C560" s="80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</row>
    <row r="561" spans="2:31" ht="12.75" customHeight="1" x14ac:dyDescent="0.25">
      <c r="B561" s="80"/>
      <c r="C561" s="80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</row>
    <row r="562" spans="2:31" ht="12.75" customHeight="1" x14ac:dyDescent="0.25">
      <c r="B562" s="80"/>
      <c r="C562" s="80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</row>
    <row r="563" spans="2:31" ht="12.75" customHeight="1" x14ac:dyDescent="0.25">
      <c r="B563" s="80"/>
      <c r="C563" s="80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</row>
    <row r="564" spans="2:31" ht="12.75" customHeight="1" x14ac:dyDescent="0.25">
      <c r="B564" s="80"/>
      <c r="C564" s="80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</row>
    <row r="565" spans="2:31" ht="12.75" customHeight="1" x14ac:dyDescent="0.25">
      <c r="B565" s="80"/>
      <c r="C565" s="80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</row>
    <row r="566" spans="2:31" ht="12.75" customHeight="1" x14ac:dyDescent="0.25">
      <c r="B566" s="80"/>
      <c r="C566" s="80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</row>
    <row r="567" spans="2:31" ht="12.75" customHeight="1" x14ac:dyDescent="0.25">
      <c r="B567" s="80"/>
      <c r="C567" s="80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</row>
    <row r="568" spans="2:31" ht="12.75" customHeight="1" x14ac:dyDescent="0.25">
      <c r="B568" s="80"/>
      <c r="C568" s="80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</row>
    <row r="569" spans="2:31" ht="12.75" customHeight="1" x14ac:dyDescent="0.25">
      <c r="B569" s="80"/>
      <c r="C569" s="80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</row>
    <row r="570" spans="2:31" ht="12.75" customHeight="1" x14ac:dyDescent="0.25">
      <c r="B570" s="80"/>
      <c r="C570" s="80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</row>
    <row r="571" spans="2:31" ht="12.75" customHeight="1" x14ac:dyDescent="0.25">
      <c r="B571" s="80"/>
      <c r="C571" s="80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</row>
    <row r="572" spans="2:31" ht="12.75" customHeight="1" x14ac:dyDescent="0.25">
      <c r="B572" s="80"/>
      <c r="C572" s="80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</row>
    <row r="573" spans="2:31" ht="12.75" customHeight="1" x14ac:dyDescent="0.25">
      <c r="B573" s="80"/>
      <c r="C573" s="80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</row>
    <row r="574" spans="2:31" ht="12.75" customHeight="1" x14ac:dyDescent="0.25">
      <c r="B574" s="80"/>
      <c r="C574" s="80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</row>
    <row r="575" spans="2:31" ht="12.75" customHeight="1" x14ac:dyDescent="0.25">
      <c r="B575" s="80"/>
      <c r="C575" s="80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</row>
    <row r="576" spans="2:31" ht="12.75" customHeight="1" x14ac:dyDescent="0.25">
      <c r="B576" s="80"/>
      <c r="C576" s="80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</row>
    <row r="577" spans="2:31" ht="12.75" customHeight="1" x14ac:dyDescent="0.25">
      <c r="B577" s="80"/>
      <c r="C577" s="80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</row>
    <row r="578" spans="2:31" ht="12.75" customHeight="1" x14ac:dyDescent="0.25">
      <c r="B578" s="80"/>
      <c r="C578" s="80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</row>
    <row r="579" spans="2:31" ht="12.75" customHeight="1" x14ac:dyDescent="0.25">
      <c r="B579" s="80"/>
      <c r="C579" s="80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</row>
    <row r="580" spans="2:31" ht="12.75" customHeight="1" x14ac:dyDescent="0.25">
      <c r="B580" s="80"/>
      <c r="C580" s="80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</row>
    <row r="581" spans="2:31" ht="12.75" customHeight="1" x14ac:dyDescent="0.25">
      <c r="B581" s="80"/>
      <c r="C581" s="80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</row>
    <row r="582" spans="2:31" ht="12.75" customHeight="1" x14ac:dyDescent="0.25">
      <c r="B582" s="80"/>
      <c r="C582" s="80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</row>
    <row r="583" spans="2:31" ht="12.75" customHeight="1" x14ac:dyDescent="0.25">
      <c r="B583" s="80"/>
      <c r="C583" s="80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</row>
    <row r="584" spans="2:31" ht="12.75" customHeight="1" x14ac:dyDescent="0.25">
      <c r="B584" s="80"/>
      <c r="C584" s="80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</row>
    <row r="585" spans="2:31" ht="12.75" customHeight="1" x14ac:dyDescent="0.25">
      <c r="B585" s="80"/>
      <c r="C585" s="80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</row>
    <row r="586" spans="2:31" ht="12.75" customHeight="1" x14ac:dyDescent="0.25">
      <c r="B586" s="80"/>
      <c r="C586" s="80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</row>
    <row r="587" spans="2:31" ht="12.75" customHeight="1" x14ac:dyDescent="0.25">
      <c r="B587" s="80"/>
      <c r="C587" s="80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</row>
    <row r="588" spans="2:31" ht="12.75" customHeight="1" x14ac:dyDescent="0.25">
      <c r="B588" s="80"/>
      <c r="C588" s="80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</row>
    <row r="589" spans="2:31" ht="12.75" customHeight="1" x14ac:dyDescent="0.25">
      <c r="B589" s="80"/>
      <c r="C589" s="80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</row>
    <row r="590" spans="2:31" ht="12.75" customHeight="1" x14ac:dyDescent="0.25">
      <c r="B590" s="80"/>
      <c r="C590" s="80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</row>
    <row r="591" spans="2:31" ht="12.75" customHeight="1" x14ac:dyDescent="0.25">
      <c r="B591" s="80"/>
      <c r="C591" s="80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</row>
    <row r="592" spans="2:31" ht="12.75" customHeight="1" x14ac:dyDescent="0.25">
      <c r="B592" s="80"/>
      <c r="C592" s="80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</row>
    <row r="593" spans="2:31" ht="12.75" customHeight="1" x14ac:dyDescent="0.25">
      <c r="B593" s="80"/>
      <c r="C593" s="80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</row>
    <row r="594" spans="2:31" ht="12.75" customHeight="1" x14ac:dyDescent="0.25">
      <c r="B594" s="80"/>
      <c r="C594" s="80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</row>
    <row r="595" spans="2:31" ht="12.75" customHeight="1" x14ac:dyDescent="0.25">
      <c r="B595" s="80"/>
      <c r="C595" s="80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</row>
    <row r="596" spans="2:31" ht="12.75" customHeight="1" x14ac:dyDescent="0.25">
      <c r="B596" s="80"/>
      <c r="C596" s="80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</row>
    <row r="597" spans="2:31" ht="12.75" customHeight="1" x14ac:dyDescent="0.25">
      <c r="B597" s="80"/>
      <c r="C597" s="80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</row>
    <row r="598" spans="2:31" ht="12.75" customHeight="1" x14ac:dyDescent="0.25">
      <c r="B598" s="80"/>
      <c r="C598" s="80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</row>
    <row r="599" spans="2:31" ht="12.75" customHeight="1" x14ac:dyDescent="0.25">
      <c r="B599" s="80"/>
      <c r="C599" s="80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</row>
    <row r="600" spans="2:31" ht="12.75" customHeight="1" x14ac:dyDescent="0.25">
      <c r="B600" s="80"/>
      <c r="C600" s="80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</row>
    <row r="601" spans="2:31" ht="12.75" customHeight="1" x14ac:dyDescent="0.25">
      <c r="B601" s="80"/>
      <c r="C601" s="80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</row>
    <row r="602" spans="2:31" ht="12.75" customHeight="1" x14ac:dyDescent="0.25">
      <c r="B602" s="80"/>
      <c r="C602" s="80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</row>
    <row r="603" spans="2:31" ht="12.75" customHeight="1" x14ac:dyDescent="0.25">
      <c r="B603" s="80"/>
      <c r="C603" s="80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</row>
    <row r="604" spans="2:31" ht="12.75" customHeight="1" x14ac:dyDescent="0.25">
      <c r="B604" s="80"/>
      <c r="C604" s="80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</row>
    <row r="605" spans="2:31" ht="12.75" customHeight="1" x14ac:dyDescent="0.25">
      <c r="B605" s="80"/>
      <c r="C605" s="80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</row>
    <row r="606" spans="2:31" ht="12.75" customHeight="1" x14ac:dyDescent="0.25">
      <c r="B606" s="80"/>
      <c r="C606" s="80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</row>
    <row r="607" spans="2:31" ht="12.75" customHeight="1" x14ac:dyDescent="0.25">
      <c r="B607" s="80"/>
      <c r="C607" s="80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</row>
    <row r="608" spans="2:31" ht="12.75" customHeight="1" x14ac:dyDescent="0.25">
      <c r="B608" s="80"/>
      <c r="C608" s="80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</row>
    <row r="609" spans="2:31" ht="12.75" customHeight="1" x14ac:dyDescent="0.25">
      <c r="B609" s="80"/>
      <c r="C609" s="80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</row>
    <row r="610" spans="2:31" ht="12.75" customHeight="1" x14ac:dyDescent="0.25">
      <c r="B610" s="80"/>
      <c r="C610" s="80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</row>
    <row r="611" spans="2:31" ht="12.75" customHeight="1" x14ac:dyDescent="0.25">
      <c r="B611" s="80"/>
      <c r="C611" s="80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</row>
    <row r="612" spans="2:31" ht="12.75" customHeight="1" x14ac:dyDescent="0.25">
      <c r="B612" s="80"/>
      <c r="C612" s="80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</row>
    <row r="613" spans="2:31" ht="12.75" customHeight="1" x14ac:dyDescent="0.25">
      <c r="B613" s="80"/>
      <c r="C613" s="80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</row>
    <row r="614" spans="2:31" ht="12.75" customHeight="1" x14ac:dyDescent="0.25">
      <c r="B614" s="80"/>
      <c r="C614" s="80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</row>
    <row r="615" spans="2:31" ht="12.75" customHeight="1" x14ac:dyDescent="0.25">
      <c r="B615" s="80"/>
      <c r="C615" s="80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</row>
    <row r="616" spans="2:31" ht="12.75" customHeight="1" x14ac:dyDescent="0.25">
      <c r="B616" s="80"/>
      <c r="C616" s="80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</row>
    <row r="617" spans="2:31" ht="12.75" customHeight="1" x14ac:dyDescent="0.25">
      <c r="B617" s="80"/>
      <c r="C617" s="80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</row>
    <row r="618" spans="2:31" ht="12.75" customHeight="1" x14ac:dyDescent="0.25">
      <c r="B618" s="80"/>
      <c r="C618" s="80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</row>
    <row r="619" spans="2:31" ht="12.75" customHeight="1" x14ac:dyDescent="0.25">
      <c r="B619" s="80"/>
      <c r="C619" s="80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</row>
    <row r="620" spans="2:31" ht="12.75" customHeight="1" x14ac:dyDescent="0.25">
      <c r="B620" s="80"/>
      <c r="C620" s="80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</row>
    <row r="621" spans="2:31" ht="12.75" customHeight="1" x14ac:dyDescent="0.25">
      <c r="B621" s="80"/>
      <c r="C621" s="80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</row>
    <row r="622" spans="2:31" ht="12.75" customHeight="1" x14ac:dyDescent="0.25">
      <c r="B622" s="80"/>
      <c r="C622" s="80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</row>
    <row r="623" spans="2:31" ht="12.75" customHeight="1" x14ac:dyDescent="0.25">
      <c r="B623" s="80"/>
      <c r="C623" s="80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</row>
    <row r="624" spans="2:31" ht="12.75" customHeight="1" x14ac:dyDescent="0.25">
      <c r="B624" s="80"/>
      <c r="C624" s="80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</row>
    <row r="625" spans="2:31" ht="12.75" customHeight="1" x14ac:dyDescent="0.25">
      <c r="B625" s="80"/>
      <c r="C625" s="80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</row>
    <row r="626" spans="2:31" ht="12.75" customHeight="1" x14ac:dyDescent="0.25">
      <c r="B626" s="80"/>
      <c r="C626" s="80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</row>
    <row r="627" spans="2:31" ht="12.75" customHeight="1" x14ac:dyDescent="0.25">
      <c r="B627" s="80"/>
      <c r="C627" s="80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</row>
    <row r="628" spans="2:31" ht="12.75" customHeight="1" x14ac:dyDescent="0.25">
      <c r="B628" s="80"/>
      <c r="C628" s="80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</row>
    <row r="629" spans="2:31" ht="12.75" customHeight="1" x14ac:dyDescent="0.25">
      <c r="B629" s="80"/>
      <c r="C629" s="80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</row>
    <row r="630" spans="2:31" ht="12.75" customHeight="1" x14ac:dyDescent="0.25">
      <c r="B630" s="80"/>
      <c r="C630" s="80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</row>
    <row r="631" spans="2:31" ht="12.75" customHeight="1" x14ac:dyDescent="0.25">
      <c r="B631" s="80"/>
      <c r="C631" s="80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</row>
    <row r="632" spans="2:31" ht="12.75" customHeight="1" x14ac:dyDescent="0.25">
      <c r="B632" s="80"/>
      <c r="C632" s="80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</row>
    <row r="633" spans="2:31" ht="12.75" customHeight="1" x14ac:dyDescent="0.25">
      <c r="B633" s="80"/>
      <c r="C633" s="80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</row>
    <row r="634" spans="2:31" ht="12.75" customHeight="1" x14ac:dyDescent="0.25">
      <c r="B634" s="80"/>
      <c r="C634" s="80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</row>
    <row r="635" spans="2:31" ht="12.75" customHeight="1" x14ac:dyDescent="0.25">
      <c r="B635" s="80"/>
      <c r="C635" s="80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</row>
    <row r="636" spans="2:31" ht="12.75" customHeight="1" x14ac:dyDescent="0.25">
      <c r="B636" s="80"/>
      <c r="C636" s="80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</row>
    <row r="637" spans="2:31" ht="12.75" customHeight="1" x14ac:dyDescent="0.25">
      <c r="B637" s="80"/>
      <c r="C637" s="80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</row>
    <row r="638" spans="2:31" ht="12.75" customHeight="1" x14ac:dyDescent="0.25">
      <c r="B638" s="80"/>
      <c r="C638" s="80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</row>
    <row r="639" spans="2:31" ht="12.75" customHeight="1" x14ac:dyDescent="0.25">
      <c r="B639" s="80"/>
      <c r="C639" s="80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</row>
    <row r="640" spans="2:31" ht="12.75" customHeight="1" x14ac:dyDescent="0.25">
      <c r="B640" s="80"/>
      <c r="C640" s="80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</row>
    <row r="641" spans="2:31" ht="12.75" customHeight="1" x14ac:dyDescent="0.25">
      <c r="B641" s="80"/>
      <c r="C641" s="80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</row>
    <row r="642" spans="2:31" ht="12.75" customHeight="1" x14ac:dyDescent="0.25">
      <c r="B642" s="80"/>
      <c r="C642" s="80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</row>
    <row r="643" spans="2:31" ht="12.75" customHeight="1" x14ac:dyDescent="0.25">
      <c r="B643" s="80"/>
      <c r="C643" s="80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</row>
    <row r="644" spans="2:31" ht="12.75" customHeight="1" x14ac:dyDescent="0.25">
      <c r="B644" s="80"/>
      <c r="C644" s="80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</row>
    <row r="645" spans="2:31" ht="12.75" customHeight="1" x14ac:dyDescent="0.25">
      <c r="B645" s="80"/>
      <c r="C645" s="80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</row>
    <row r="646" spans="2:31" ht="12.75" customHeight="1" x14ac:dyDescent="0.25">
      <c r="B646" s="80"/>
      <c r="C646" s="80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</row>
    <row r="647" spans="2:31" ht="12.75" customHeight="1" x14ac:dyDescent="0.25">
      <c r="B647" s="80"/>
      <c r="C647" s="80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</row>
    <row r="648" spans="2:31" ht="12.75" customHeight="1" x14ac:dyDescent="0.25">
      <c r="B648" s="80"/>
      <c r="C648" s="80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</row>
    <row r="649" spans="2:31" ht="12.75" customHeight="1" x14ac:dyDescent="0.25">
      <c r="B649" s="80"/>
      <c r="C649" s="80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</row>
    <row r="650" spans="2:31" ht="12.75" customHeight="1" x14ac:dyDescent="0.25">
      <c r="B650" s="80"/>
      <c r="C650" s="80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</row>
    <row r="651" spans="2:31" ht="12.75" customHeight="1" x14ac:dyDescent="0.25">
      <c r="B651" s="80"/>
      <c r="C651" s="80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</row>
    <row r="652" spans="2:31" ht="12.75" customHeight="1" x14ac:dyDescent="0.25">
      <c r="B652" s="80"/>
      <c r="C652" s="80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</row>
    <row r="653" spans="2:31" ht="12.75" customHeight="1" x14ac:dyDescent="0.25">
      <c r="B653" s="80"/>
      <c r="C653" s="80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</row>
    <row r="654" spans="2:31" ht="12.75" customHeight="1" x14ac:dyDescent="0.25">
      <c r="B654" s="80"/>
      <c r="C654" s="80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</row>
    <row r="655" spans="2:31" ht="12.75" customHeight="1" x14ac:dyDescent="0.25">
      <c r="B655" s="80"/>
      <c r="C655" s="80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</row>
    <row r="656" spans="2:31" ht="12.75" customHeight="1" x14ac:dyDescent="0.25">
      <c r="B656" s="80"/>
      <c r="C656" s="80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</row>
    <row r="657" spans="2:31" ht="12.75" customHeight="1" x14ac:dyDescent="0.25">
      <c r="B657" s="80"/>
      <c r="C657" s="80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</row>
    <row r="658" spans="2:31" ht="12.75" customHeight="1" x14ac:dyDescent="0.25">
      <c r="B658" s="80"/>
      <c r="C658" s="80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</row>
    <row r="659" spans="2:31" ht="12.75" customHeight="1" x14ac:dyDescent="0.25">
      <c r="B659" s="80"/>
      <c r="C659" s="80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</row>
    <row r="660" spans="2:31" ht="12.75" customHeight="1" x14ac:dyDescent="0.25">
      <c r="B660" s="80"/>
      <c r="C660" s="80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</row>
    <row r="661" spans="2:31" ht="12.75" customHeight="1" x14ac:dyDescent="0.25">
      <c r="B661" s="80"/>
      <c r="C661" s="80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</row>
    <row r="662" spans="2:31" ht="12.75" customHeight="1" x14ac:dyDescent="0.25">
      <c r="B662" s="80"/>
      <c r="C662" s="80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</row>
    <row r="663" spans="2:31" ht="12.75" customHeight="1" x14ac:dyDescent="0.25">
      <c r="B663" s="80"/>
      <c r="C663" s="80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</row>
    <row r="664" spans="2:31" ht="12.75" customHeight="1" x14ac:dyDescent="0.25">
      <c r="B664" s="80"/>
      <c r="C664" s="80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</row>
    <row r="665" spans="2:31" ht="12.75" customHeight="1" x14ac:dyDescent="0.25">
      <c r="B665" s="80"/>
      <c r="C665" s="80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</row>
    <row r="666" spans="2:31" ht="12.75" customHeight="1" x14ac:dyDescent="0.25">
      <c r="B666" s="80"/>
      <c r="C666" s="80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</row>
    <row r="667" spans="2:31" ht="12.75" customHeight="1" x14ac:dyDescent="0.25">
      <c r="B667" s="80"/>
      <c r="C667" s="80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</row>
    <row r="668" spans="2:31" ht="12.75" customHeight="1" x14ac:dyDescent="0.25">
      <c r="B668" s="80"/>
      <c r="C668" s="80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</row>
    <row r="669" spans="2:31" ht="12.75" customHeight="1" x14ac:dyDescent="0.25">
      <c r="B669" s="80"/>
      <c r="C669" s="80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</row>
    <row r="670" spans="2:31" ht="12.75" customHeight="1" x14ac:dyDescent="0.25">
      <c r="B670" s="80"/>
      <c r="C670" s="80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</row>
    <row r="671" spans="2:31" ht="12.75" customHeight="1" x14ac:dyDescent="0.25">
      <c r="B671" s="80"/>
      <c r="C671" s="80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</row>
    <row r="672" spans="2:31" ht="12.75" customHeight="1" x14ac:dyDescent="0.25">
      <c r="B672" s="80"/>
      <c r="C672" s="80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</row>
    <row r="673" spans="2:31" ht="12.75" customHeight="1" x14ac:dyDescent="0.25">
      <c r="B673" s="80"/>
      <c r="C673" s="80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</row>
    <row r="674" spans="2:31" ht="12.75" customHeight="1" x14ac:dyDescent="0.25">
      <c r="B674" s="80"/>
      <c r="C674" s="80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</row>
    <row r="675" spans="2:31" ht="12.75" customHeight="1" x14ac:dyDescent="0.25">
      <c r="B675" s="80"/>
      <c r="C675" s="80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</row>
    <row r="676" spans="2:31" ht="12.75" customHeight="1" x14ac:dyDescent="0.25">
      <c r="B676" s="80"/>
      <c r="C676" s="80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</row>
    <row r="677" spans="2:31" ht="12.75" customHeight="1" x14ac:dyDescent="0.25">
      <c r="B677" s="80"/>
      <c r="C677" s="80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</row>
    <row r="678" spans="2:31" ht="12.75" customHeight="1" x14ac:dyDescent="0.25">
      <c r="B678" s="80"/>
      <c r="C678" s="80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</row>
    <row r="679" spans="2:31" ht="12.75" customHeight="1" x14ac:dyDescent="0.25">
      <c r="B679" s="80"/>
      <c r="C679" s="80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</row>
    <row r="680" spans="2:31" ht="12.75" customHeight="1" x14ac:dyDescent="0.25">
      <c r="B680" s="80"/>
      <c r="C680" s="80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</row>
    <row r="681" spans="2:31" ht="12.75" customHeight="1" x14ac:dyDescent="0.25">
      <c r="B681" s="80"/>
      <c r="C681" s="80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</row>
    <row r="682" spans="2:31" ht="12.75" customHeight="1" x14ac:dyDescent="0.25">
      <c r="B682" s="80"/>
      <c r="C682" s="80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</row>
    <row r="683" spans="2:31" ht="12.75" customHeight="1" x14ac:dyDescent="0.25">
      <c r="B683" s="80"/>
      <c r="C683" s="80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</row>
    <row r="684" spans="2:31" ht="12.75" customHeight="1" x14ac:dyDescent="0.25">
      <c r="B684" s="80"/>
      <c r="C684" s="80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</row>
    <row r="685" spans="2:31" ht="12.75" customHeight="1" x14ac:dyDescent="0.25">
      <c r="B685" s="80"/>
      <c r="C685" s="80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</row>
    <row r="686" spans="2:31" ht="12.75" customHeight="1" x14ac:dyDescent="0.25">
      <c r="B686" s="80"/>
      <c r="C686" s="80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</row>
    <row r="687" spans="2:31" ht="12.75" customHeight="1" x14ac:dyDescent="0.25">
      <c r="B687" s="80"/>
      <c r="C687" s="80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</row>
    <row r="688" spans="2:31" ht="12.75" customHeight="1" x14ac:dyDescent="0.25">
      <c r="B688" s="80"/>
      <c r="C688" s="80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</row>
    <row r="689" spans="2:31" ht="12.75" customHeight="1" x14ac:dyDescent="0.25">
      <c r="B689" s="80"/>
      <c r="C689" s="80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</row>
    <row r="690" spans="2:31" ht="12.75" customHeight="1" x14ac:dyDescent="0.25">
      <c r="B690" s="80"/>
      <c r="C690" s="80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</row>
    <row r="691" spans="2:31" ht="12.75" customHeight="1" x14ac:dyDescent="0.25">
      <c r="B691" s="80"/>
      <c r="C691" s="80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</row>
    <row r="692" spans="2:31" ht="12.75" customHeight="1" x14ac:dyDescent="0.25">
      <c r="B692" s="80"/>
      <c r="C692" s="80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</row>
    <row r="693" spans="2:31" ht="12.75" customHeight="1" x14ac:dyDescent="0.25">
      <c r="B693" s="80"/>
      <c r="C693" s="80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</row>
    <row r="694" spans="2:31" ht="12.75" customHeight="1" x14ac:dyDescent="0.25">
      <c r="B694" s="80"/>
      <c r="C694" s="80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</row>
    <row r="695" spans="2:31" ht="12.75" customHeight="1" x14ac:dyDescent="0.25">
      <c r="B695" s="80"/>
      <c r="C695" s="80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</row>
    <row r="696" spans="2:31" ht="12.75" customHeight="1" x14ac:dyDescent="0.25">
      <c r="B696" s="80"/>
      <c r="C696" s="80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</row>
    <row r="697" spans="2:31" ht="12.75" customHeight="1" x14ac:dyDescent="0.25">
      <c r="B697" s="80"/>
      <c r="C697" s="80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</row>
    <row r="698" spans="2:31" ht="12.75" customHeight="1" x14ac:dyDescent="0.25">
      <c r="B698" s="80"/>
      <c r="C698" s="80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</row>
    <row r="699" spans="2:31" ht="12.75" customHeight="1" x14ac:dyDescent="0.25">
      <c r="B699" s="80"/>
      <c r="C699" s="80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</row>
    <row r="700" spans="2:31" ht="12.75" customHeight="1" x14ac:dyDescent="0.25">
      <c r="B700" s="80"/>
      <c r="C700" s="80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</row>
    <row r="701" spans="2:31" ht="12.75" customHeight="1" x14ac:dyDescent="0.25">
      <c r="B701" s="80"/>
      <c r="C701" s="80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</row>
    <row r="702" spans="2:31" ht="12.75" customHeight="1" x14ac:dyDescent="0.25">
      <c r="B702" s="80"/>
      <c r="C702" s="80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</row>
    <row r="703" spans="2:31" ht="12.75" customHeight="1" x14ac:dyDescent="0.25">
      <c r="B703" s="80"/>
      <c r="C703" s="80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</row>
    <row r="704" spans="2:31" ht="12.75" customHeight="1" x14ac:dyDescent="0.25">
      <c r="B704" s="80"/>
      <c r="C704" s="80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</row>
    <row r="705" spans="2:31" ht="12.75" customHeight="1" x14ac:dyDescent="0.25">
      <c r="B705" s="80"/>
      <c r="C705" s="80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</row>
    <row r="706" spans="2:31" ht="12.75" customHeight="1" x14ac:dyDescent="0.25">
      <c r="B706" s="80"/>
      <c r="C706" s="80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</row>
    <row r="707" spans="2:31" ht="12.75" customHeight="1" x14ac:dyDescent="0.25">
      <c r="B707" s="80"/>
      <c r="C707" s="80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</row>
    <row r="708" spans="2:31" ht="12.75" customHeight="1" x14ac:dyDescent="0.25">
      <c r="B708" s="80"/>
      <c r="C708" s="80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</row>
    <row r="709" spans="2:31" ht="12.75" customHeight="1" x14ac:dyDescent="0.25">
      <c r="B709" s="80"/>
      <c r="C709" s="80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</row>
    <row r="710" spans="2:31" ht="12.75" customHeight="1" x14ac:dyDescent="0.25">
      <c r="B710" s="80"/>
      <c r="C710" s="80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</row>
    <row r="711" spans="2:31" ht="12.75" customHeight="1" x14ac:dyDescent="0.25">
      <c r="B711" s="80"/>
      <c r="C711" s="80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</row>
    <row r="712" spans="2:31" ht="12.75" customHeight="1" x14ac:dyDescent="0.25">
      <c r="B712" s="80"/>
      <c r="C712" s="80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</row>
    <row r="713" spans="2:31" ht="12.75" customHeight="1" x14ac:dyDescent="0.25">
      <c r="B713" s="80"/>
      <c r="C713" s="80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</row>
    <row r="714" spans="2:31" ht="12.75" customHeight="1" x14ac:dyDescent="0.25">
      <c r="B714" s="80"/>
      <c r="C714" s="80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</row>
    <row r="715" spans="2:31" ht="12.75" customHeight="1" x14ac:dyDescent="0.25">
      <c r="B715" s="80"/>
      <c r="C715" s="80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</row>
    <row r="716" spans="2:31" ht="12.75" customHeight="1" x14ac:dyDescent="0.25">
      <c r="B716" s="80"/>
      <c r="C716" s="80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</row>
    <row r="717" spans="2:31" ht="12.75" customHeight="1" x14ac:dyDescent="0.25">
      <c r="B717" s="80"/>
      <c r="C717" s="80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</row>
    <row r="718" spans="2:31" ht="12.75" customHeight="1" x14ac:dyDescent="0.25">
      <c r="B718" s="80"/>
      <c r="C718" s="80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</row>
    <row r="719" spans="2:31" ht="12.75" customHeight="1" x14ac:dyDescent="0.25">
      <c r="B719" s="80"/>
      <c r="C719" s="80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</row>
    <row r="720" spans="2:31" ht="12.75" customHeight="1" x14ac:dyDescent="0.25">
      <c r="B720" s="80"/>
      <c r="C720" s="80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</row>
    <row r="721" spans="2:31" ht="12.75" customHeight="1" x14ac:dyDescent="0.25">
      <c r="B721" s="80"/>
      <c r="C721" s="80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</row>
    <row r="722" spans="2:31" ht="12.75" customHeight="1" x14ac:dyDescent="0.25">
      <c r="B722" s="80"/>
      <c r="C722" s="80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</row>
    <row r="723" spans="2:31" ht="12.75" customHeight="1" x14ac:dyDescent="0.25">
      <c r="B723" s="80"/>
      <c r="C723" s="80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</row>
    <row r="724" spans="2:31" ht="12.75" customHeight="1" x14ac:dyDescent="0.25">
      <c r="B724" s="80"/>
      <c r="C724" s="80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</row>
    <row r="725" spans="2:31" ht="12.75" customHeight="1" x14ac:dyDescent="0.25">
      <c r="B725" s="80"/>
      <c r="C725" s="80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</row>
    <row r="726" spans="2:31" ht="12.75" customHeight="1" x14ac:dyDescent="0.25">
      <c r="B726" s="80"/>
      <c r="C726" s="80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</row>
    <row r="727" spans="2:31" ht="12.75" customHeight="1" x14ac:dyDescent="0.25">
      <c r="B727" s="80"/>
      <c r="C727" s="80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</row>
    <row r="728" spans="2:31" ht="12.75" customHeight="1" x14ac:dyDescent="0.25">
      <c r="B728" s="80"/>
      <c r="C728" s="80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</row>
    <row r="729" spans="2:31" ht="12.75" customHeight="1" x14ac:dyDescent="0.25">
      <c r="B729" s="80"/>
      <c r="C729" s="80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</row>
    <row r="730" spans="2:31" ht="12.75" customHeight="1" x14ac:dyDescent="0.25">
      <c r="B730" s="80"/>
      <c r="C730" s="80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</row>
    <row r="731" spans="2:31" ht="12.75" customHeight="1" x14ac:dyDescent="0.25">
      <c r="B731" s="80"/>
      <c r="C731" s="80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</row>
    <row r="732" spans="2:31" ht="12.75" customHeight="1" x14ac:dyDescent="0.25">
      <c r="B732" s="80"/>
      <c r="C732" s="80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</row>
    <row r="733" spans="2:31" ht="12.75" customHeight="1" x14ac:dyDescent="0.25">
      <c r="B733" s="80"/>
      <c r="C733" s="80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</row>
    <row r="734" spans="2:31" ht="12.75" customHeight="1" x14ac:dyDescent="0.25">
      <c r="B734" s="80"/>
      <c r="C734" s="80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</row>
    <row r="735" spans="2:31" ht="12.75" customHeight="1" x14ac:dyDescent="0.25">
      <c r="B735" s="80"/>
      <c r="C735" s="80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</row>
    <row r="736" spans="2:31" ht="12.75" customHeight="1" x14ac:dyDescent="0.25">
      <c r="B736" s="80"/>
      <c r="C736" s="80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</row>
    <row r="737" spans="2:31" ht="12.75" customHeight="1" x14ac:dyDescent="0.25">
      <c r="B737" s="80"/>
      <c r="C737" s="80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</row>
    <row r="738" spans="2:31" ht="12.75" customHeight="1" x14ac:dyDescent="0.25">
      <c r="B738" s="80"/>
      <c r="C738" s="80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</row>
    <row r="739" spans="2:31" ht="12.75" customHeight="1" x14ac:dyDescent="0.25">
      <c r="B739" s="80"/>
      <c r="C739" s="80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</row>
    <row r="740" spans="2:31" ht="12.75" customHeight="1" x14ac:dyDescent="0.25">
      <c r="B740" s="80"/>
      <c r="C740" s="80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</row>
    <row r="741" spans="2:31" ht="12.75" customHeight="1" x14ac:dyDescent="0.25">
      <c r="B741" s="80"/>
      <c r="C741" s="80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</row>
    <row r="742" spans="2:31" ht="12.75" customHeight="1" x14ac:dyDescent="0.25">
      <c r="B742" s="80"/>
      <c r="C742" s="80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</row>
    <row r="743" spans="2:31" ht="12.75" customHeight="1" x14ac:dyDescent="0.25">
      <c r="B743" s="80"/>
      <c r="C743" s="80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</row>
    <row r="744" spans="2:31" ht="12.75" customHeight="1" x14ac:dyDescent="0.25">
      <c r="B744" s="80"/>
      <c r="C744" s="80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</row>
    <row r="745" spans="2:31" ht="12.75" customHeight="1" x14ac:dyDescent="0.25">
      <c r="B745" s="80"/>
      <c r="C745" s="80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</row>
    <row r="746" spans="2:31" ht="12.75" customHeight="1" x14ac:dyDescent="0.25">
      <c r="B746" s="80"/>
      <c r="C746" s="80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</row>
    <row r="747" spans="2:31" ht="12.75" customHeight="1" x14ac:dyDescent="0.25">
      <c r="B747" s="80"/>
      <c r="C747" s="80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</row>
    <row r="748" spans="2:31" ht="12.75" customHeight="1" x14ac:dyDescent="0.25">
      <c r="B748" s="80"/>
      <c r="C748" s="80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</row>
    <row r="749" spans="2:31" ht="12.75" customHeight="1" x14ac:dyDescent="0.25">
      <c r="B749" s="80"/>
      <c r="C749" s="80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</row>
    <row r="750" spans="2:31" ht="12.75" customHeight="1" x14ac:dyDescent="0.25">
      <c r="B750" s="80"/>
      <c r="C750" s="80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</row>
    <row r="751" spans="2:31" ht="12.75" customHeight="1" x14ac:dyDescent="0.25">
      <c r="B751" s="80"/>
      <c r="C751" s="80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</row>
    <row r="752" spans="2:31" ht="12.75" customHeight="1" x14ac:dyDescent="0.25">
      <c r="B752" s="80"/>
      <c r="C752" s="80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</row>
    <row r="753" spans="2:31" ht="12.75" customHeight="1" x14ac:dyDescent="0.25">
      <c r="B753" s="80"/>
      <c r="C753" s="80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</row>
    <row r="754" spans="2:31" ht="12.75" customHeight="1" x14ac:dyDescent="0.25">
      <c r="B754" s="80"/>
      <c r="C754" s="80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</row>
    <row r="755" spans="2:31" ht="12.75" customHeight="1" x14ac:dyDescent="0.25">
      <c r="B755" s="80"/>
      <c r="C755" s="80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</row>
    <row r="756" spans="2:31" ht="12.75" customHeight="1" x14ac:dyDescent="0.25">
      <c r="B756" s="80"/>
      <c r="C756" s="80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</row>
    <row r="757" spans="2:31" ht="12.75" customHeight="1" x14ac:dyDescent="0.25">
      <c r="B757" s="80"/>
      <c r="C757" s="80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</row>
    <row r="758" spans="2:31" ht="12.75" customHeight="1" x14ac:dyDescent="0.25">
      <c r="B758" s="80"/>
      <c r="C758" s="80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</row>
    <row r="759" spans="2:31" ht="12.75" customHeight="1" x14ac:dyDescent="0.25">
      <c r="B759" s="80"/>
      <c r="C759" s="80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</row>
    <row r="760" spans="2:31" ht="12.75" customHeight="1" x14ac:dyDescent="0.25">
      <c r="B760" s="80"/>
      <c r="C760" s="80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</row>
    <row r="761" spans="2:31" ht="12.75" customHeight="1" x14ac:dyDescent="0.25">
      <c r="B761" s="80"/>
      <c r="C761" s="80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</row>
    <row r="762" spans="2:31" ht="12.75" customHeight="1" x14ac:dyDescent="0.25">
      <c r="B762" s="80"/>
      <c r="C762" s="80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</row>
    <row r="763" spans="2:31" ht="12.75" customHeight="1" x14ac:dyDescent="0.25">
      <c r="B763" s="80"/>
      <c r="C763" s="80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</row>
    <row r="764" spans="2:31" ht="12.75" customHeight="1" x14ac:dyDescent="0.25">
      <c r="B764" s="80"/>
      <c r="C764" s="80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</row>
    <row r="765" spans="2:31" ht="12.75" customHeight="1" x14ac:dyDescent="0.25">
      <c r="B765" s="80"/>
      <c r="C765" s="80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</row>
    <row r="766" spans="2:31" ht="12.75" customHeight="1" x14ac:dyDescent="0.25">
      <c r="B766" s="80"/>
      <c r="C766" s="80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</row>
    <row r="767" spans="2:31" ht="12.75" customHeight="1" x14ac:dyDescent="0.25">
      <c r="B767" s="80"/>
      <c r="C767" s="80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</row>
    <row r="768" spans="2:31" ht="12.75" customHeight="1" x14ac:dyDescent="0.25">
      <c r="B768" s="80"/>
      <c r="C768" s="80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</row>
    <row r="769" spans="2:31" ht="12.75" customHeight="1" x14ac:dyDescent="0.25">
      <c r="B769" s="80"/>
      <c r="C769" s="80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</row>
    <row r="770" spans="2:31" ht="12.75" customHeight="1" x14ac:dyDescent="0.25">
      <c r="B770" s="80"/>
      <c r="C770" s="80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</row>
    <row r="771" spans="2:31" ht="12.75" customHeight="1" x14ac:dyDescent="0.25">
      <c r="B771" s="80"/>
      <c r="C771" s="80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</row>
    <row r="772" spans="2:31" ht="12.75" customHeight="1" x14ac:dyDescent="0.25">
      <c r="B772" s="80"/>
      <c r="C772" s="80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</row>
    <row r="773" spans="2:31" ht="12.75" customHeight="1" x14ac:dyDescent="0.25">
      <c r="B773" s="80"/>
      <c r="C773" s="80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</row>
    <row r="774" spans="2:31" ht="12.75" customHeight="1" x14ac:dyDescent="0.25">
      <c r="B774" s="80"/>
      <c r="C774" s="80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</row>
    <row r="775" spans="2:31" ht="12.75" customHeight="1" x14ac:dyDescent="0.25">
      <c r="B775" s="80"/>
      <c r="C775" s="80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</row>
    <row r="776" spans="2:31" ht="12.75" customHeight="1" x14ac:dyDescent="0.25">
      <c r="B776" s="80"/>
      <c r="C776" s="80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</row>
    <row r="777" spans="2:31" ht="12.75" customHeight="1" x14ac:dyDescent="0.25">
      <c r="B777" s="80"/>
      <c r="C777" s="80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</row>
    <row r="778" spans="2:31" ht="12.75" customHeight="1" x14ac:dyDescent="0.25">
      <c r="B778" s="80"/>
      <c r="C778" s="80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</row>
    <row r="779" spans="2:31" ht="12.75" customHeight="1" x14ac:dyDescent="0.25">
      <c r="B779" s="80"/>
      <c r="C779" s="80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</row>
    <row r="780" spans="2:31" ht="12.75" customHeight="1" x14ac:dyDescent="0.25">
      <c r="B780" s="80"/>
      <c r="C780" s="80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</row>
    <row r="781" spans="2:31" ht="12.75" customHeight="1" x14ac:dyDescent="0.25">
      <c r="B781" s="80"/>
      <c r="C781" s="80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</row>
    <row r="782" spans="2:31" ht="12.75" customHeight="1" x14ac:dyDescent="0.25">
      <c r="B782" s="80"/>
      <c r="C782" s="80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</row>
    <row r="783" spans="2:31" ht="12.75" customHeight="1" x14ac:dyDescent="0.25">
      <c r="B783" s="80"/>
      <c r="C783" s="80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</row>
    <row r="784" spans="2:31" ht="12.75" customHeight="1" x14ac:dyDescent="0.25">
      <c r="B784" s="80"/>
      <c r="C784" s="80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</row>
    <row r="785" spans="2:31" ht="12.75" customHeight="1" x14ac:dyDescent="0.25">
      <c r="B785" s="80"/>
      <c r="C785" s="80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</row>
    <row r="786" spans="2:31" ht="12.75" customHeight="1" x14ac:dyDescent="0.25">
      <c r="B786" s="80"/>
      <c r="C786" s="80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</row>
    <row r="787" spans="2:31" ht="12.75" customHeight="1" x14ac:dyDescent="0.25">
      <c r="B787" s="80"/>
      <c r="C787" s="80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</row>
    <row r="788" spans="2:31" ht="12.75" customHeight="1" x14ac:dyDescent="0.25">
      <c r="B788" s="80"/>
      <c r="C788" s="80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</row>
    <row r="789" spans="2:31" ht="12.75" customHeight="1" x14ac:dyDescent="0.25">
      <c r="B789" s="80"/>
      <c r="C789" s="80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</row>
    <row r="790" spans="2:31" ht="12.75" customHeight="1" x14ac:dyDescent="0.25">
      <c r="B790" s="80"/>
      <c r="C790" s="80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</row>
    <row r="791" spans="2:31" ht="12.75" customHeight="1" x14ac:dyDescent="0.25">
      <c r="B791" s="80"/>
      <c r="C791" s="80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</row>
    <row r="792" spans="2:31" ht="12.75" customHeight="1" x14ac:dyDescent="0.25">
      <c r="B792" s="80"/>
      <c r="C792" s="80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</row>
    <row r="793" spans="2:31" ht="12.75" customHeight="1" x14ac:dyDescent="0.25">
      <c r="B793" s="80"/>
      <c r="C793" s="80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</row>
    <row r="794" spans="2:31" ht="12.75" customHeight="1" x14ac:dyDescent="0.25">
      <c r="B794" s="80"/>
      <c r="C794" s="80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</row>
    <row r="795" spans="2:31" ht="12.75" customHeight="1" x14ac:dyDescent="0.25">
      <c r="B795" s="80"/>
      <c r="C795" s="80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</row>
    <row r="796" spans="2:31" ht="12.75" customHeight="1" x14ac:dyDescent="0.25">
      <c r="B796" s="80"/>
      <c r="C796" s="80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</row>
    <row r="797" spans="2:31" ht="12.75" customHeight="1" x14ac:dyDescent="0.25">
      <c r="B797" s="80"/>
      <c r="C797" s="80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</row>
    <row r="798" spans="2:31" ht="12.75" customHeight="1" x14ac:dyDescent="0.25">
      <c r="B798" s="80"/>
      <c r="C798" s="80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</row>
    <row r="799" spans="2:31" ht="12.75" customHeight="1" x14ac:dyDescent="0.25">
      <c r="B799" s="80"/>
      <c r="C799" s="80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</row>
    <row r="800" spans="2:31" ht="12.75" customHeight="1" x14ac:dyDescent="0.25">
      <c r="B800" s="80"/>
      <c r="C800" s="80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</row>
    <row r="801" spans="2:31" ht="12.75" customHeight="1" x14ac:dyDescent="0.25">
      <c r="B801" s="80"/>
      <c r="C801" s="80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</row>
    <row r="802" spans="2:31" ht="12.75" customHeight="1" x14ac:dyDescent="0.25">
      <c r="B802" s="80"/>
      <c r="C802" s="80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</row>
    <row r="803" spans="2:31" ht="12.75" customHeight="1" x14ac:dyDescent="0.25">
      <c r="B803" s="80"/>
      <c r="C803" s="80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</row>
    <row r="804" spans="2:31" ht="12.75" customHeight="1" x14ac:dyDescent="0.25">
      <c r="B804" s="80"/>
      <c r="C804" s="80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</row>
    <row r="805" spans="2:31" ht="12.75" customHeight="1" x14ac:dyDescent="0.25">
      <c r="B805" s="80"/>
      <c r="C805" s="80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</row>
    <row r="806" spans="2:31" ht="12.75" customHeight="1" x14ac:dyDescent="0.25">
      <c r="B806" s="80"/>
      <c r="C806" s="80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</row>
    <row r="807" spans="2:31" ht="12.75" customHeight="1" x14ac:dyDescent="0.25">
      <c r="B807" s="80"/>
      <c r="C807" s="80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</row>
    <row r="808" spans="2:31" ht="12.75" customHeight="1" x14ac:dyDescent="0.25">
      <c r="B808" s="80"/>
      <c r="C808" s="80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</row>
    <row r="809" spans="2:31" ht="12.75" customHeight="1" x14ac:dyDescent="0.25">
      <c r="B809" s="80"/>
      <c r="C809" s="80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</row>
    <row r="810" spans="2:31" ht="12.75" customHeight="1" x14ac:dyDescent="0.25">
      <c r="B810" s="80"/>
      <c r="C810" s="80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</row>
    <row r="811" spans="2:31" ht="12.75" customHeight="1" x14ac:dyDescent="0.25">
      <c r="B811" s="80"/>
      <c r="C811" s="80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</row>
    <row r="812" spans="2:31" ht="12.75" customHeight="1" x14ac:dyDescent="0.25">
      <c r="B812" s="80"/>
      <c r="C812" s="80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</row>
    <row r="813" spans="2:31" ht="12.75" customHeight="1" x14ac:dyDescent="0.25">
      <c r="B813" s="80"/>
      <c r="C813" s="80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</row>
    <row r="814" spans="2:31" ht="12.75" customHeight="1" x14ac:dyDescent="0.25">
      <c r="B814" s="80"/>
      <c r="C814" s="80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</row>
    <row r="815" spans="2:31" ht="12.75" customHeight="1" x14ac:dyDescent="0.25">
      <c r="B815" s="80"/>
      <c r="C815" s="80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</row>
    <row r="816" spans="2:31" ht="12.75" customHeight="1" x14ac:dyDescent="0.25">
      <c r="B816" s="80"/>
      <c r="C816" s="80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</row>
    <row r="817" spans="2:31" ht="12.75" customHeight="1" x14ac:dyDescent="0.25">
      <c r="B817" s="80"/>
      <c r="C817" s="80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</row>
    <row r="818" spans="2:31" ht="12.75" customHeight="1" x14ac:dyDescent="0.25">
      <c r="B818" s="80"/>
      <c r="C818" s="80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</row>
    <row r="819" spans="2:31" ht="12.75" customHeight="1" x14ac:dyDescent="0.25">
      <c r="B819" s="80"/>
      <c r="C819" s="80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</row>
    <row r="820" spans="2:31" ht="12.75" customHeight="1" x14ac:dyDescent="0.25">
      <c r="B820" s="80"/>
      <c r="C820" s="80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</row>
    <row r="821" spans="2:31" ht="12.75" customHeight="1" x14ac:dyDescent="0.25">
      <c r="B821" s="80"/>
      <c r="C821" s="80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</row>
    <row r="822" spans="2:31" ht="12.75" customHeight="1" x14ac:dyDescent="0.25">
      <c r="B822" s="80"/>
      <c r="C822" s="80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</row>
    <row r="823" spans="2:31" ht="12.75" customHeight="1" x14ac:dyDescent="0.25">
      <c r="B823" s="80"/>
      <c r="C823" s="80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</row>
    <row r="824" spans="2:31" ht="12.75" customHeight="1" x14ac:dyDescent="0.25">
      <c r="B824" s="80"/>
      <c r="C824" s="80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</row>
    <row r="825" spans="2:31" ht="12.75" customHeight="1" x14ac:dyDescent="0.25">
      <c r="B825" s="80"/>
      <c r="C825" s="80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</row>
    <row r="826" spans="2:31" ht="12.75" customHeight="1" x14ac:dyDescent="0.25">
      <c r="B826" s="80"/>
      <c r="C826" s="80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</row>
    <row r="827" spans="2:31" ht="12.75" customHeight="1" x14ac:dyDescent="0.25">
      <c r="B827" s="80"/>
      <c r="C827" s="80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</row>
    <row r="828" spans="2:31" ht="12.75" customHeight="1" x14ac:dyDescent="0.25">
      <c r="B828" s="80"/>
      <c r="C828" s="80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</row>
    <row r="829" spans="2:31" ht="12.75" customHeight="1" x14ac:dyDescent="0.25">
      <c r="B829" s="80"/>
      <c r="C829" s="80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</row>
    <row r="830" spans="2:31" ht="12.75" customHeight="1" x14ac:dyDescent="0.25">
      <c r="B830" s="80"/>
      <c r="C830" s="80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</row>
    <row r="831" spans="2:31" ht="12.75" customHeight="1" x14ac:dyDescent="0.25">
      <c r="B831" s="80"/>
      <c r="C831" s="80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</row>
    <row r="832" spans="2:31" ht="12.75" customHeight="1" x14ac:dyDescent="0.25">
      <c r="B832" s="80"/>
      <c r="C832" s="80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</row>
    <row r="833" spans="2:31" ht="12.75" customHeight="1" x14ac:dyDescent="0.25">
      <c r="B833" s="80"/>
      <c r="C833" s="80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</row>
    <row r="834" spans="2:31" ht="12.75" customHeight="1" x14ac:dyDescent="0.25">
      <c r="B834" s="80"/>
      <c r="C834" s="80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</row>
    <row r="835" spans="2:31" ht="12.75" customHeight="1" x14ac:dyDescent="0.25">
      <c r="B835" s="80"/>
      <c r="C835" s="80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</row>
    <row r="836" spans="2:31" ht="12.75" customHeight="1" x14ac:dyDescent="0.25">
      <c r="B836" s="80"/>
      <c r="C836" s="80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</row>
    <row r="837" spans="2:31" ht="12.75" customHeight="1" x14ac:dyDescent="0.25">
      <c r="B837" s="80"/>
      <c r="C837" s="80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</row>
    <row r="838" spans="2:31" ht="12.75" customHeight="1" x14ac:dyDescent="0.25">
      <c r="B838" s="80"/>
      <c r="C838" s="80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</row>
    <row r="839" spans="2:31" ht="12.75" customHeight="1" x14ac:dyDescent="0.25">
      <c r="B839" s="80"/>
      <c r="C839" s="80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</row>
    <row r="840" spans="2:31" ht="12.75" customHeight="1" x14ac:dyDescent="0.25">
      <c r="B840" s="80"/>
      <c r="C840" s="80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</row>
    <row r="841" spans="2:31" ht="12.75" customHeight="1" x14ac:dyDescent="0.25">
      <c r="B841" s="80"/>
      <c r="C841" s="80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</row>
    <row r="842" spans="2:31" ht="12.75" customHeight="1" x14ac:dyDescent="0.25">
      <c r="B842" s="80"/>
      <c r="C842" s="80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</row>
    <row r="843" spans="2:31" ht="12.75" customHeight="1" x14ac:dyDescent="0.25">
      <c r="B843" s="80"/>
      <c r="C843" s="80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</row>
    <row r="844" spans="2:31" ht="12.75" customHeight="1" x14ac:dyDescent="0.25">
      <c r="B844" s="80"/>
      <c r="C844" s="80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</row>
    <row r="845" spans="2:31" ht="12.75" customHeight="1" x14ac:dyDescent="0.25">
      <c r="B845" s="80"/>
      <c r="C845" s="80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</row>
    <row r="846" spans="2:31" ht="12.75" customHeight="1" x14ac:dyDescent="0.25">
      <c r="B846" s="80"/>
      <c r="C846" s="80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</row>
    <row r="847" spans="2:31" ht="12.75" customHeight="1" x14ac:dyDescent="0.25">
      <c r="B847" s="80"/>
      <c r="C847" s="80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</row>
    <row r="848" spans="2:31" ht="12.75" customHeight="1" x14ac:dyDescent="0.25">
      <c r="B848" s="80"/>
      <c r="C848" s="80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</row>
    <row r="849" spans="2:31" ht="12.75" customHeight="1" x14ac:dyDescent="0.25">
      <c r="B849" s="80"/>
      <c r="C849" s="80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</row>
    <row r="850" spans="2:31" ht="12.75" customHeight="1" x14ac:dyDescent="0.25">
      <c r="B850" s="80"/>
      <c r="C850" s="80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</row>
    <row r="851" spans="2:31" ht="12.75" customHeight="1" x14ac:dyDescent="0.25">
      <c r="B851" s="80"/>
      <c r="C851" s="80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</row>
    <row r="852" spans="2:31" ht="12.75" customHeight="1" x14ac:dyDescent="0.25">
      <c r="B852" s="80"/>
      <c r="C852" s="80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</row>
    <row r="853" spans="2:31" ht="12.75" customHeight="1" x14ac:dyDescent="0.25">
      <c r="B853" s="80"/>
      <c r="C853" s="80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</row>
    <row r="854" spans="2:31" ht="12.75" customHeight="1" x14ac:dyDescent="0.25">
      <c r="B854" s="80"/>
      <c r="C854" s="80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</row>
    <row r="855" spans="2:31" ht="12.75" customHeight="1" x14ac:dyDescent="0.25">
      <c r="B855" s="80"/>
      <c r="C855" s="80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</row>
    <row r="856" spans="2:31" ht="12.75" customHeight="1" x14ac:dyDescent="0.25">
      <c r="B856" s="80"/>
      <c r="C856" s="80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</row>
    <row r="857" spans="2:31" ht="12.75" customHeight="1" x14ac:dyDescent="0.25">
      <c r="B857" s="80"/>
      <c r="C857" s="80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</row>
    <row r="858" spans="2:31" ht="12.75" customHeight="1" x14ac:dyDescent="0.25">
      <c r="B858" s="80"/>
      <c r="C858" s="80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</row>
    <row r="859" spans="2:31" ht="12.75" customHeight="1" x14ac:dyDescent="0.25">
      <c r="B859" s="80"/>
      <c r="C859" s="80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</row>
    <row r="860" spans="2:31" ht="12.75" customHeight="1" x14ac:dyDescent="0.25">
      <c r="B860" s="80"/>
      <c r="C860" s="80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</row>
    <row r="861" spans="2:31" ht="12.75" customHeight="1" x14ac:dyDescent="0.25">
      <c r="B861" s="80"/>
      <c r="C861" s="80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</row>
    <row r="862" spans="2:31" ht="12.75" customHeight="1" x14ac:dyDescent="0.25">
      <c r="B862" s="80"/>
      <c r="C862" s="80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</row>
    <row r="863" spans="2:31" ht="12.75" customHeight="1" x14ac:dyDescent="0.25">
      <c r="B863" s="80"/>
      <c r="C863" s="80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</row>
    <row r="864" spans="2:31" ht="12.75" customHeight="1" x14ac:dyDescent="0.25">
      <c r="B864" s="80"/>
      <c r="C864" s="80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</row>
    <row r="865" spans="2:31" ht="12.75" customHeight="1" x14ac:dyDescent="0.25">
      <c r="B865" s="80"/>
      <c r="C865" s="80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</row>
    <row r="866" spans="2:31" ht="12.75" customHeight="1" x14ac:dyDescent="0.25">
      <c r="B866" s="80"/>
      <c r="C866" s="80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</row>
    <row r="867" spans="2:31" ht="12.75" customHeight="1" x14ac:dyDescent="0.25">
      <c r="B867" s="80"/>
      <c r="C867" s="80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</row>
    <row r="868" spans="2:31" ht="12.75" customHeight="1" x14ac:dyDescent="0.25">
      <c r="B868" s="80"/>
      <c r="C868" s="80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</row>
    <row r="869" spans="2:31" ht="12.75" customHeight="1" x14ac:dyDescent="0.25">
      <c r="B869" s="80"/>
      <c r="C869" s="80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</row>
    <row r="870" spans="2:31" ht="12.75" customHeight="1" x14ac:dyDescent="0.25">
      <c r="B870" s="80"/>
      <c r="C870" s="80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</row>
    <row r="871" spans="2:31" ht="12.75" customHeight="1" x14ac:dyDescent="0.25">
      <c r="B871" s="80"/>
      <c r="C871" s="80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</row>
    <row r="872" spans="2:31" ht="12.75" customHeight="1" x14ac:dyDescent="0.25">
      <c r="B872" s="80"/>
      <c r="C872" s="80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</row>
    <row r="873" spans="2:31" ht="12.75" customHeight="1" x14ac:dyDescent="0.25">
      <c r="B873" s="80"/>
      <c r="C873" s="80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</row>
    <row r="874" spans="2:31" ht="12.75" customHeight="1" x14ac:dyDescent="0.25">
      <c r="B874" s="80"/>
      <c r="C874" s="80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</row>
    <row r="875" spans="2:31" ht="12.75" customHeight="1" x14ac:dyDescent="0.25">
      <c r="B875" s="80"/>
      <c r="C875" s="80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</row>
    <row r="876" spans="2:31" ht="12.75" customHeight="1" x14ac:dyDescent="0.25">
      <c r="B876" s="80"/>
      <c r="C876" s="80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</row>
    <row r="877" spans="2:31" ht="12.75" customHeight="1" x14ac:dyDescent="0.25">
      <c r="B877" s="80"/>
      <c r="C877" s="80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</row>
    <row r="878" spans="2:31" ht="12.75" customHeight="1" x14ac:dyDescent="0.25">
      <c r="B878" s="80"/>
      <c r="C878" s="80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</row>
    <row r="879" spans="2:31" ht="12.75" customHeight="1" x14ac:dyDescent="0.25">
      <c r="B879" s="80"/>
      <c r="C879" s="80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</row>
    <row r="880" spans="2:31" ht="12.75" customHeight="1" x14ac:dyDescent="0.25">
      <c r="B880" s="80"/>
      <c r="C880" s="80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</row>
    <row r="881" spans="2:31" ht="12.75" customHeight="1" x14ac:dyDescent="0.25">
      <c r="B881" s="80"/>
      <c r="C881" s="80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</row>
    <row r="882" spans="2:31" ht="12.75" customHeight="1" x14ac:dyDescent="0.25">
      <c r="B882" s="80"/>
      <c r="C882" s="80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</row>
    <row r="883" spans="2:31" ht="12.75" customHeight="1" x14ac:dyDescent="0.25">
      <c r="B883" s="80"/>
      <c r="C883" s="80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</row>
    <row r="884" spans="2:31" ht="12.75" customHeight="1" x14ac:dyDescent="0.25">
      <c r="B884" s="80"/>
      <c r="C884" s="80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</row>
    <row r="885" spans="2:31" ht="12.75" customHeight="1" x14ac:dyDescent="0.25">
      <c r="B885" s="80"/>
      <c r="C885" s="80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</row>
    <row r="886" spans="2:31" ht="12.75" customHeight="1" x14ac:dyDescent="0.25">
      <c r="B886" s="80"/>
      <c r="C886" s="80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</row>
    <row r="887" spans="2:31" ht="12.75" customHeight="1" x14ac:dyDescent="0.25">
      <c r="B887" s="80"/>
      <c r="C887" s="80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</row>
    <row r="888" spans="2:31" ht="12.75" customHeight="1" x14ac:dyDescent="0.25">
      <c r="B888" s="80"/>
      <c r="C888" s="80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</row>
    <row r="889" spans="2:31" ht="12.75" customHeight="1" x14ac:dyDescent="0.25">
      <c r="B889" s="80"/>
      <c r="C889" s="80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</row>
    <row r="890" spans="2:31" ht="12.75" customHeight="1" x14ac:dyDescent="0.25">
      <c r="B890" s="80"/>
      <c r="C890" s="80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</row>
    <row r="891" spans="2:31" ht="12.75" customHeight="1" x14ac:dyDescent="0.25">
      <c r="B891" s="80"/>
      <c r="C891" s="80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</row>
    <row r="892" spans="2:31" ht="12.75" customHeight="1" x14ac:dyDescent="0.25">
      <c r="B892" s="80"/>
      <c r="C892" s="80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</row>
    <row r="893" spans="2:31" ht="12.75" customHeight="1" x14ac:dyDescent="0.25">
      <c r="B893" s="80"/>
      <c r="C893" s="80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</row>
    <row r="894" spans="2:31" ht="12.75" customHeight="1" x14ac:dyDescent="0.25">
      <c r="B894" s="80"/>
      <c r="C894" s="80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</row>
    <row r="895" spans="2:31" ht="12.75" customHeight="1" x14ac:dyDescent="0.25">
      <c r="B895" s="80"/>
      <c r="C895" s="80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</row>
    <row r="896" spans="2:31" ht="12.75" customHeight="1" x14ac:dyDescent="0.25">
      <c r="B896" s="80"/>
      <c r="C896" s="80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</row>
    <row r="897" spans="2:31" ht="12.75" customHeight="1" x14ac:dyDescent="0.25">
      <c r="B897" s="80"/>
      <c r="C897" s="80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</row>
    <row r="898" spans="2:31" ht="12.75" customHeight="1" x14ac:dyDescent="0.25">
      <c r="B898" s="80"/>
      <c r="C898" s="80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</row>
    <row r="899" spans="2:31" ht="12.75" customHeight="1" x14ac:dyDescent="0.25">
      <c r="B899" s="80"/>
      <c r="C899" s="80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</row>
    <row r="900" spans="2:31" ht="12.75" customHeight="1" x14ac:dyDescent="0.25">
      <c r="B900" s="80"/>
      <c r="C900" s="80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</row>
    <row r="901" spans="2:31" ht="12.75" customHeight="1" x14ac:dyDescent="0.25">
      <c r="B901" s="80"/>
      <c r="C901" s="80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</row>
    <row r="902" spans="2:31" ht="12.75" customHeight="1" x14ac:dyDescent="0.25">
      <c r="B902" s="80"/>
      <c r="C902" s="80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</row>
    <row r="903" spans="2:31" ht="12.75" customHeight="1" x14ac:dyDescent="0.25">
      <c r="B903" s="80"/>
      <c r="C903" s="80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</row>
    <row r="904" spans="2:31" ht="12.75" customHeight="1" x14ac:dyDescent="0.25">
      <c r="B904" s="80"/>
      <c r="C904" s="80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</row>
    <row r="905" spans="2:31" ht="12.75" customHeight="1" x14ac:dyDescent="0.25">
      <c r="B905" s="80"/>
      <c r="C905" s="80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</row>
    <row r="906" spans="2:31" ht="12.75" customHeight="1" x14ac:dyDescent="0.25">
      <c r="B906" s="80"/>
      <c r="C906" s="80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</row>
    <row r="907" spans="2:31" ht="12.75" customHeight="1" x14ac:dyDescent="0.25">
      <c r="B907" s="80"/>
      <c r="C907" s="80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</row>
    <row r="908" spans="2:31" ht="12.75" customHeight="1" x14ac:dyDescent="0.25">
      <c r="B908" s="80"/>
      <c r="C908" s="80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</row>
    <row r="909" spans="2:31" ht="12.75" customHeight="1" x14ac:dyDescent="0.25">
      <c r="B909" s="80"/>
      <c r="C909" s="80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</row>
    <row r="910" spans="2:31" ht="12.75" customHeight="1" x14ac:dyDescent="0.25">
      <c r="B910" s="80"/>
      <c r="C910" s="80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</row>
    <row r="911" spans="2:31" ht="12.75" customHeight="1" x14ac:dyDescent="0.25">
      <c r="B911" s="80"/>
      <c r="C911" s="80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</row>
    <row r="912" spans="2:31" ht="12.75" customHeight="1" x14ac:dyDescent="0.25">
      <c r="B912" s="80"/>
      <c r="C912" s="80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</row>
    <row r="913" spans="2:31" ht="12.75" customHeight="1" x14ac:dyDescent="0.25">
      <c r="B913" s="80"/>
      <c r="C913" s="80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</row>
    <row r="914" spans="2:31" ht="12.75" customHeight="1" x14ac:dyDescent="0.25">
      <c r="B914" s="80"/>
      <c r="C914" s="80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</row>
    <row r="915" spans="2:31" ht="12.75" customHeight="1" x14ac:dyDescent="0.25">
      <c r="B915" s="80"/>
      <c r="C915" s="80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</row>
    <row r="916" spans="2:31" ht="12.75" customHeight="1" x14ac:dyDescent="0.25">
      <c r="B916" s="80"/>
      <c r="C916" s="80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</row>
    <row r="917" spans="2:31" ht="12.75" customHeight="1" x14ac:dyDescent="0.25">
      <c r="B917" s="80"/>
      <c r="C917" s="80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</row>
    <row r="918" spans="2:31" ht="12.75" customHeight="1" x14ac:dyDescent="0.25">
      <c r="B918" s="80"/>
      <c r="C918" s="80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</row>
    <row r="919" spans="2:31" ht="12.75" customHeight="1" x14ac:dyDescent="0.25">
      <c r="B919" s="80"/>
      <c r="C919" s="80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</row>
    <row r="920" spans="2:31" ht="12.75" customHeight="1" x14ac:dyDescent="0.25">
      <c r="B920" s="80"/>
      <c r="C920" s="80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</row>
    <row r="921" spans="2:31" ht="12.75" customHeight="1" x14ac:dyDescent="0.25">
      <c r="B921" s="80"/>
      <c r="C921" s="80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</row>
    <row r="922" spans="2:31" ht="12.75" customHeight="1" x14ac:dyDescent="0.25">
      <c r="B922" s="80"/>
      <c r="C922" s="80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</row>
    <row r="923" spans="2:31" ht="12.75" customHeight="1" x14ac:dyDescent="0.25">
      <c r="B923" s="80"/>
      <c r="C923" s="80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</row>
    <row r="924" spans="2:31" ht="12.75" customHeight="1" x14ac:dyDescent="0.25">
      <c r="B924" s="80"/>
      <c r="C924" s="80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</row>
    <row r="925" spans="2:31" ht="12.75" customHeight="1" x14ac:dyDescent="0.25">
      <c r="B925" s="80"/>
      <c r="C925" s="80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</row>
    <row r="926" spans="2:31" ht="12.75" customHeight="1" x14ac:dyDescent="0.25">
      <c r="B926" s="80"/>
      <c r="C926" s="80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</row>
    <row r="927" spans="2:31" ht="12.75" customHeight="1" x14ac:dyDescent="0.25">
      <c r="B927" s="80"/>
      <c r="C927" s="80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</row>
    <row r="928" spans="2:31" ht="12.75" customHeight="1" x14ac:dyDescent="0.25">
      <c r="B928" s="80"/>
      <c r="C928" s="80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</row>
    <row r="929" spans="2:31" ht="12.75" customHeight="1" x14ac:dyDescent="0.25">
      <c r="B929" s="80"/>
      <c r="C929" s="80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</row>
    <row r="930" spans="2:31" ht="12.75" customHeight="1" x14ac:dyDescent="0.25">
      <c r="B930" s="80"/>
      <c r="C930" s="80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</row>
    <row r="931" spans="2:31" ht="12.75" customHeight="1" x14ac:dyDescent="0.25">
      <c r="B931" s="80"/>
      <c r="C931" s="80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</row>
    <row r="932" spans="2:31" ht="12.75" customHeight="1" x14ac:dyDescent="0.25">
      <c r="B932" s="80"/>
      <c r="C932" s="80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</row>
    <row r="933" spans="2:31" ht="12.75" customHeight="1" x14ac:dyDescent="0.25">
      <c r="B933" s="80"/>
      <c r="C933" s="80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</row>
    <row r="934" spans="2:31" ht="12.75" customHeight="1" x14ac:dyDescent="0.25">
      <c r="B934" s="80"/>
      <c r="C934" s="80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</row>
    <row r="935" spans="2:31" ht="12.75" customHeight="1" x14ac:dyDescent="0.25">
      <c r="B935" s="80"/>
      <c r="C935" s="80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</row>
    <row r="936" spans="2:31" ht="12.75" customHeight="1" x14ac:dyDescent="0.25">
      <c r="B936" s="80"/>
      <c r="C936" s="80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</row>
    <row r="937" spans="2:31" ht="12.75" customHeight="1" x14ac:dyDescent="0.25">
      <c r="B937" s="80"/>
      <c r="C937" s="80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</row>
    <row r="938" spans="2:31" ht="12.75" customHeight="1" x14ac:dyDescent="0.25">
      <c r="B938" s="80"/>
      <c r="C938" s="80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</row>
    <row r="939" spans="2:31" ht="12.75" customHeight="1" x14ac:dyDescent="0.25">
      <c r="B939" s="80"/>
      <c r="C939" s="80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</row>
    <row r="940" spans="2:31" ht="12.75" customHeight="1" x14ac:dyDescent="0.25">
      <c r="B940" s="80"/>
      <c r="C940" s="80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</row>
    <row r="941" spans="2:31" ht="12.75" customHeight="1" x14ac:dyDescent="0.25">
      <c r="B941" s="80"/>
      <c r="C941" s="80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</row>
    <row r="942" spans="2:31" ht="12.75" customHeight="1" x14ac:dyDescent="0.25">
      <c r="B942" s="80"/>
      <c r="C942" s="80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</row>
    <row r="943" spans="2:31" ht="12.75" customHeight="1" x14ac:dyDescent="0.25">
      <c r="B943" s="80"/>
      <c r="C943" s="80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</row>
    <row r="944" spans="2:31" ht="12.75" customHeight="1" x14ac:dyDescent="0.25">
      <c r="B944" s="80"/>
      <c r="C944" s="80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</row>
    <row r="945" spans="2:31" ht="12.75" customHeight="1" x14ac:dyDescent="0.25">
      <c r="B945" s="80"/>
      <c r="C945" s="80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</row>
    <row r="946" spans="2:31" ht="12.75" customHeight="1" x14ac:dyDescent="0.25">
      <c r="B946" s="80"/>
      <c r="C946" s="80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</row>
    <row r="947" spans="2:31" ht="12.75" customHeight="1" x14ac:dyDescent="0.25">
      <c r="B947" s="80"/>
      <c r="C947" s="80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</row>
    <row r="948" spans="2:31" ht="12.75" customHeight="1" x14ac:dyDescent="0.25">
      <c r="B948" s="80"/>
      <c r="C948" s="80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61"/>
    </row>
    <row r="949" spans="2:31" ht="12.75" customHeight="1" x14ac:dyDescent="0.25">
      <c r="B949" s="80"/>
      <c r="C949" s="80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61"/>
    </row>
    <row r="950" spans="2:31" ht="12.75" customHeight="1" x14ac:dyDescent="0.25">
      <c r="B950" s="80"/>
      <c r="C950" s="80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61"/>
    </row>
    <row r="951" spans="2:31" ht="12.75" customHeight="1" x14ac:dyDescent="0.25">
      <c r="B951" s="80"/>
      <c r="C951" s="80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61"/>
    </row>
    <row r="952" spans="2:31" ht="12.75" customHeight="1" x14ac:dyDescent="0.25">
      <c r="B952" s="80"/>
      <c r="C952" s="80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61"/>
    </row>
    <row r="953" spans="2:31" ht="12.75" customHeight="1" x14ac:dyDescent="0.25">
      <c r="B953" s="80"/>
      <c r="C953" s="80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61"/>
    </row>
    <row r="954" spans="2:31" ht="12.75" customHeight="1" x14ac:dyDescent="0.25">
      <c r="B954" s="80"/>
      <c r="C954" s="80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61"/>
    </row>
    <row r="955" spans="2:31" ht="12.75" customHeight="1" x14ac:dyDescent="0.25">
      <c r="B955" s="80"/>
      <c r="C955" s="80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61"/>
    </row>
    <row r="956" spans="2:31" ht="12.75" customHeight="1" x14ac:dyDescent="0.25">
      <c r="B956" s="80"/>
      <c r="C956" s="80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61"/>
    </row>
    <row r="957" spans="2:31" ht="12.75" customHeight="1" x14ac:dyDescent="0.25">
      <c r="B957" s="80"/>
      <c r="C957" s="80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61"/>
    </row>
    <row r="958" spans="2:31" ht="12.75" customHeight="1" x14ac:dyDescent="0.25">
      <c r="B958" s="80"/>
      <c r="C958" s="80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61"/>
    </row>
    <row r="959" spans="2:31" ht="12.75" customHeight="1" x14ac:dyDescent="0.25">
      <c r="B959" s="80"/>
      <c r="C959" s="80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61"/>
    </row>
    <row r="960" spans="2:31" ht="12.75" customHeight="1" x14ac:dyDescent="0.25">
      <c r="B960" s="80"/>
      <c r="C960" s="80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61"/>
    </row>
    <row r="961" spans="2:31" ht="12.75" customHeight="1" x14ac:dyDescent="0.25">
      <c r="B961" s="80"/>
      <c r="C961" s="80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61"/>
    </row>
    <row r="962" spans="2:31" ht="12.75" customHeight="1" x14ac:dyDescent="0.25">
      <c r="B962" s="80"/>
      <c r="C962" s="80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61"/>
    </row>
    <row r="963" spans="2:31" ht="12.75" customHeight="1" x14ac:dyDescent="0.25">
      <c r="B963" s="80"/>
      <c r="C963" s="80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61"/>
    </row>
    <row r="964" spans="2:31" ht="12.75" customHeight="1" x14ac:dyDescent="0.25">
      <c r="B964" s="80"/>
      <c r="C964" s="80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61"/>
    </row>
    <row r="965" spans="2:31" ht="12.75" customHeight="1" x14ac:dyDescent="0.25">
      <c r="B965" s="80"/>
      <c r="C965" s="80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61"/>
    </row>
    <row r="966" spans="2:31" ht="12.75" customHeight="1" x14ac:dyDescent="0.25">
      <c r="B966" s="80"/>
      <c r="C966" s="80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61"/>
    </row>
    <row r="967" spans="2:31" ht="12.75" customHeight="1" x14ac:dyDescent="0.25">
      <c r="B967" s="80"/>
      <c r="C967" s="80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61"/>
    </row>
    <row r="968" spans="2:31" ht="12.75" customHeight="1" x14ac:dyDescent="0.25">
      <c r="B968" s="80"/>
      <c r="C968" s="80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61"/>
    </row>
    <row r="969" spans="2:31" ht="12.75" customHeight="1" x14ac:dyDescent="0.25">
      <c r="B969" s="80"/>
      <c r="C969" s="80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61"/>
    </row>
    <row r="970" spans="2:31" ht="12.75" customHeight="1" x14ac:dyDescent="0.25">
      <c r="B970" s="80"/>
      <c r="C970" s="80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61"/>
    </row>
    <row r="971" spans="2:31" ht="12.75" customHeight="1" x14ac:dyDescent="0.25">
      <c r="B971" s="80"/>
      <c r="C971" s="80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61"/>
    </row>
    <row r="972" spans="2:31" ht="12.75" customHeight="1" x14ac:dyDescent="0.25">
      <c r="B972" s="80"/>
      <c r="C972" s="80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61"/>
    </row>
    <row r="973" spans="2:31" ht="12.75" customHeight="1" x14ac:dyDescent="0.25">
      <c r="B973" s="80"/>
      <c r="C973" s="80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61"/>
    </row>
    <row r="974" spans="2:31" ht="12.75" customHeight="1" x14ac:dyDescent="0.25">
      <c r="B974" s="80"/>
      <c r="C974" s="80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61"/>
    </row>
    <row r="975" spans="2:31" ht="12.75" customHeight="1" x14ac:dyDescent="0.25">
      <c r="B975" s="80"/>
      <c r="C975" s="80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61"/>
    </row>
    <row r="976" spans="2:31" ht="12.75" customHeight="1" x14ac:dyDescent="0.25">
      <c r="B976" s="80"/>
      <c r="C976" s="80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61"/>
    </row>
    <row r="977" spans="2:31" ht="12.75" customHeight="1" x14ac:dyDescent="0.25">
      <c r="B977" s="80"/>
      <c r="C977" s="80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61"/>
    </row>
    <row r="978" spans="2:31" ht="12.75" customHeight="1" x14ac:dyDescent="0.25">
      <c r="B978" s="80"/>
      <c r="C978" s="80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61"/>
    </row>
    <row r="979" spans="2:31" ht="12.75" customHeight="1" x14ac:dyDescent="0.25">
      <c r="B979" s="80"/>
      <c r="C979" s="80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61"/>
    </row>
    <row r="980" spans="2:31" ht="12.75" customHeight="1" x14ac:dyDescent="0.25">
      <c r="B980" s="80"/>
      <c r="C980" s="80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61"/>
    </row>
    <row r="981" spans="2:31" ht="12.75" customHeight="1" x14ac:dyDescent="0.25">
      <c r="B981" s="80"/>
      <c r="C981" s="80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61"/>
    </row>
    <row r="982" spans="2:31" ht="12.75" customHeight="1" x14ac:dyDescent="0.25">
      <c r="B982" s="80"/>
      <c r="C982" s="80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61"/>
    </row>
    <row r="983" spans="2:31" ht="12.75" customHeight="1" x14ac:dyDescent="0.25">
      <c r="B983" s="80"/>
      <c r="C983" s="80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61"/>
    </row>
    <row r="984" spans="2:31" ht="12.75" customHeight="1" x14ac:dyDescent="0.25">
      <c r="B984" s="80"/>
      <c r="C984" s="80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61"/>
    </row>
    <row r="985" spans="2:31" ht="12.75" customHeight="1" x14ac:dyDescent="0.25">
      <c r="B985" s="80"/>
      <c r="C985" s="80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61"/>
    </row>
    <row r="986" spans="2:31" ht="12.75" customHeight="1" x14ac:dyDescent="0.25">
      <c r="B986" s="80"/>
      <c r="C986" s="80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61"/>
    </row>
    <row r="987" spans="2:31" ht="12.75" customHeight="1" x14ac:dyDescent="0.25">
      <c r="B987" s="80"/>
      <c r="C987" s="80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61"/>
    </row>
    <row r="988" spans="2:31" ht="12.75" customHeight="1" x14ac:dyDescent="0.25">
      <c r="B988" s="80"/>
      <c r="C988" s="80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61"/>
    </row>
    <row r="989" spans="2:31" ht="12.75" customHeight="1" x14ac:dyDescent="0.25">
      <c r="B989" s="80"/>
      <c r="C989" s="80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</row>
    <row r="990" spans="2:31" ht="12.75" customHeight="1" x14ac:dyDescent="0.25">
      <c r="B990" s="80"/>
      <c r="C990" s="80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</row>
    <row r="991" spans="2:31" ht="12.75" customHeight="1" x14ac:dyDescent="0.25">
      <c r="B991" s="80"/>
      <c r="C991" s="80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</row>
    <row r="992" spans="2:31" ht="12.75" customHeight="1" x14ac:dyDescent="0.25">
      <c r="B992" s="80"/>
      <c r="C992" s="80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</row>
    <row r="993" spans="2:31" ht="12.75" customHeight="1" x14ac:dyDescent="0.25">
      <c r="B993" s="80"/>
      <c r="C993" s="80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</row>
    <row r="994" spans="2:31" ht="12.75" customHeight="1" x14ac:dyDescent="0.25">
      <c r="B994" s="80"/>
      <c r="C994" s="80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61"/>
    </row>
  </sheetData>
  <mergeCells count="9">
    <mergeCell ref="B3:P3"/>
    <mergeCell ref="B4:B5"/>
    <mergeCell ref="C4:C5"/>
    <mergeCell ref="D4:D5"/>
    <mergeCell ref="E4:E5"/>
    <mergeCell ref="H4:H5"/>
    <mergeCell ref="F4:G4"/>
    <mergeCell ref="K4:L4"/>
    <mergeCell ref="P4:P5"/>
  </mergeCells>
  <pageMargins left="0" right="0" top="0.98425196850393704" bottom="0.98425196850393704" header="0.51181102362204722" footer="0.51181102362204722"/>
  <pageSetup scale="5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93"/>
  <sheetViews>
    <sheetView view="pageBreakPreview" topLeftCell="J1" zoomScale="87" zoomScaleNormal="100" zoomScaleSheetLayoutView="87" workbookViewId="0">
      <selection activeCell="A2" sqref="A2:K2"/>
    </sheetView>
  </sheetViews>
  <sheetFormatPr defaultColWidth="12.5703125" defaultRowHeight="15" customHeight="1" x14ac:dyDescent="0.3"/>
  <cols>
    <col min="1" max="1" width="2.140625" style="121" customWidth="1"/>
    <col min="2" max="2" width="4.42578125" style="121" customWidth="1"/>
    <col min="3" max="3" width="12.5703125" style="121" customWidth="1"/>
    <col min="4" max="4" width="13.85546875" style="121" customWidth="1"/>
    <col min="5" max="5" width="21" style="121" customWidth="1"/>
    <col min="6" max="7" width="17.42578125" style="121" customWidth="1"/>
    <col min="8" max="8" width="15.42578125" style="121" customWidth="1"/>
    <col min="9" max="10" width="14.42578125" style="121" customWidth="1"/>
    <col min="11" max="11" width="14" style="121" customWidth="1"/>
    <col min="12" max="19" width="13.42578125" style="121" customWidth="1"/>
    <col min="20" max="20" width="20.5703125" style="121" customWidth="1"/>
    <col min="21" max="35" width="8" style="121" customWidth="1"/>
    <col min="36" max="16384" width="12.5703125" style="121"/>
  </cols>
  <sheetData>
    <row r="1" spans="1:35" ht="19.5" customHeight="1" x14ac:dyDescent="0.3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35" ht="19.5" customHeight="1" x14ac:dyDescent="0.3">
      <c r="A2" s="50"/>
      <c r="B2" s="8" t="s">
        <v>55</v>
      </c>
      <c r="C2" s="50"/>
      <c r="D2" s="58"/>
      <c r="E2" s="58"/>
      <c r="F2" s="58"/>
      <c r="G2" s="58"/>
      <c r="H2" s="58"/>
      <c r="I2" s="58"/>
      <c r="J2" s="58"/>
      <c r="K2" s="51"/>
      <c r="L2" s="51"/>
      <c r="M2" s="58"/>
      <c r="N2" s="51"/>
      <c r="O2" s="51"/>
      <c r="P2" s="51"/>
      <c r="Q2" s="51"/>
      <c r="R2" s="51"/>
      <c r="S2" s="51"/>
      <c r="T2" s="51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</row>
    <row r="3" spans="1:35" ht="24" customHeight="1" x14ac:dyDescent="0.3">
      <c r="A3" s="50"/>
      <c r="B3" s="200" t="s">
        <v>29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2"/>
      <c r="R3" s="202"/>
      <c r="S3" s="202"/>
      <c r="T3" s="203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</row>
    <row r="4" spans="1:35" ht="36" customHeight="1" x14ac:dyDescent="0.3">
      <c r="A4" s="50"/>
      <c r="B4" s="204"/>
      <c r="C4" s="204" t="s">
        <v>30</v>
      </c>
      <c r="D4" s="204" t="s">
        <v>46</v>
      </c>
      <c r="E4" s="204" t="s">
        <v>43</v>
      </c>
      <c r="F4" s="206" t="s">
        <v>44</v>
      </c>
      <c r="G4" s="207"/>
      <c r="H4" s="209" t="s">
        <v>45</v>
      </c>
      <c r="I4" s="210"/>
      <c r="J4" s="206">
        <f>'ცხრილი 3'!I4</f>
        <v>2021</v>
      </c>
      <c r="K4" s="207"/>
      <c r="L4" s="208"/>
      <c r="M4" s="206">
        <f>J4+1</f>
        <v>2022</v>
      </c>
      <c r="N4" s="207"/>
      <c r="O4" s="208"/>
      <c r="P4" s="123">
        <f>M4+1</f>
        <v>2023</v>
      </c>
      <c r="Q4" s="123">
        <f>P4+1</f>
        <v>2024</v>
      </c>
      <c r="R4" s="123">
        <f t="shared" ref="R4:S4" si="0">Q4+1</f>
        <v>2025</v>
      </c>
      <c r="S4" s="123">
        <f t="shared" si="0"/>
        <v>2026</v>
      </c>
      <c r="T4" s="204" t="s">
        <v>28</v>
      </c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</row>
    <row r="5" spans="1:35" ht="97.5" customHeight="1" x14ac:dyDescent="0.3">
      <c r="A5" s="50"/>
      <c r="B5" s="205"/>
      <c r="C5" s="205"/>
      <c r="D5" s="205"/>
      <c r="E5" s="205"/>
      <c r="F5" s="54" t="s">
        <v>47</v>
      </c>
      <c r="G5" s="54" t="s">
        <v>48</v>
      </c>
      <c r="H5" s="54" t="s">
        <v>49</v>
      </c>
      <c r="I5" s="54" t="s">
        <v>50</v>
      </c>
      <c r="J5" s="54" t="s">
        <v>119</v>
      </c>
      <c r="K5" s="54" t="s">
        <v>120</v>
      </c>
      <c r="L5" s="54" t="s">
        <v>121</v>
      </c>
      <c r="M5" s="54" t="s">
        <v>119</v>
      </c>
      <c r="N5" s="54" t="s">
        <v>120</v>
      </c>
      <c r="O5" s="54" t="s">
        <v>121</v>
      </c>
      <c r="P5" s="54" t="s">
        <v>122</v>
      </c>
      <c r="Q5" s="54" t="s">
        <v>122</v>
      </c>
      <c r="R5" s="54" t="s">
        <v>122</v>
      </c>
      <c r="S5" s="54" t="s">
        <v>122</v>
      </c>
      <c r="T5" s="211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</row>
    <row r="6" spans="1:35" ht="13.5" customHeight="1" x14ac:dyDescent="0.3">
      <c r="A6" s="50"/>
      <c r="B6" s="124">
        <v>1</v>
      </c>
      <c r="C6" s="55"/>
      <c r="D6" s="55"/>
      <c r="E6" s="55"/>
      <c r="F6" s="55"/>
      <c r="G6" s="55"/>
      <c r="H6" s="55"/>
      <c r="I6" s="55"/>
      <c r="J6" s="56"/>
      <c r="K6" s="56"/>
      <c r="L6" s="56"/>
      <c r="M6" s="56"/>
      <c r="N6" s="56"/>
      <c r="O6" s="56"/>
      <c r="P6" s="56"/>
      <c r="Q6" s="56"/>
      <c r="R6" s="56"/>
      <c r="S6" s="56"/>
      <c r="T6" s="55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</row>
    <row r="7" spans="1:35" ht="13.5" customHeight="1" x14ac:dyDescent="0.3">
      <c r="A7" s="50"/>
      <c r="B7" s="124">
        <v>2</v>
      </c>
      <c r="C7" s="50"/>
      <c r="D7" s="55"/>
      <c r="E7" s="55"/>
      <c r="F7" s="55"/>
      <c r="G7" s="55"/>
      <c r="H7" s="55"/>
      <c r="I7" s="55"/>
      <c r="J7" s="56"/>
      <c r="K7" s="56"/>
      <c r="L7" s="56"/>
      <c r="M7" s="56"/>
      <c r="N7" s="56"/>
      <c r="O7" s="56"/>
      <c r="P7" s="56"/>
      <c r="Q7" s="56"/>
      <c r="R7" s="56"/>
      <c r="S7" s="56"/>
      <c r="T7" s="125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</row>
    <row r="8" spans="1:35" ht="13.5" customHeight="1" x14ac:dyDescent="0.3">
      <c r="A8" s="50"/>
      <c r="B8" s="124">
        <v>3</v>
      </c>
      <c r="C8" s="55"/>
      <c r="D8" s="55"/>
      <c r="E8" s="55"/>
      <c r="F8" s="55"/>
      <c r="G8" s="55"/>
      <c r="H8" s="55"/>
      <c r="I8" s="55"/>
      <c r="J8" s="56"/>
      <c r="K8" s="56"/>
      <c r="L8" s="56"/>
      <c r="M8" s="56"/>
      <c r="N8" s="56"/>
      <c r="O8" s="56"/>
      <c r="P8" s="56"/>
      <c r="Q8" s="56"/>
      <c r="R8" s="56"/>
      <c r="S8" s="56"/>
      <c r="T8" s="55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</row>
    <row r="9" spans="1:35" ht="13.5" customHeight="1" x14ac:dyDescent="0.3">
      <c r="A9" s="50"/>
      <c r="B9" s="126">
        <v>4</v>
      </c>
      <c r="C9" s="57"/>
      <c r="D9" s="55"/>
      <c r="E9" s="55"/>
      <c r="F9" s="55"/>
      <c r="G9" s="55"/>
      <c r="H9" s="55"/>
      <c r="I9" s="55"/>
      <c r="J9" s="56"/>
      <c r="K9" s="56"/>
      <c r="L9" s="56"/>
      <c r="M9" s="56"/>
      <c r="N9" s="56"/>
      <c r="O9" s="56"/>
      <c r="P9" s="56"/>
      <c r="Q9" s="56"/>
      <c r="R9" s="56"/>
      <c r="S9" s="56"/>
      <c r="T9" s="127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</row>
    <row r="10" spans="1:35" ht="13.5" customHeight="1" x14ac:dyDescent="0.3">
      <c r="A10" s="50"/>
      <c r="B10" s="126">
        <v>5</v>
      </c>
      <c r="C10" s="57"/>
      <c r="D10" s="128"/>
      <c r="E10" s="128"/>
      <c r="F10" s="128"/>
      <c r="G10" s="128"/>
      <c r="H10" s="128"/>
      <c r="I10" s="128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129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</row>
    <row r="11" spans="1:35" ht="12.75" customHeight="1" x14ac:dyDescent="0.3">
      <c r="A11" s="50"/>
      <c r="B11" s="58"/>
      <c r="C11" s="58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</row>
    <row r="12" spans="1:35" ht="12.75" customHeight="1" x14ac:dyDescent="0.3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</row>
    <row r="13" spans="1:35" ht="12.75" customHeight="1" x14ac:dyDescent="0.3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</row>
    <row r="14" spans="1:35" ht="63" customHeight="1" x14ac:dyDescent="0.3"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</row>
    <row r="15" spans="1:35" ht="12.75" customHeight="1" x14ac:dyDescent="0.3">
      <c r="B15" s="130" t="s">
        <v>164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</row>
    <row r="16" spans="1:35" ht="12.75" customHeight="1" x14ac:dyDescent="0.3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</row>
    <row r="17" spans="2:35" ht="12.75" customHeight="1" x14ac:dyDescent="0.3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</row>
    <row r="18" spans="2:35" ht="12.75" customHeight="1" x14ac:dyDescent="0.3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</row>
    <row r="19" spans="2:35" ht="12.75" customHeight="1" x14ac:dyDescent="0.3"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</row>
    <row r="20" spans="2:35" ht="12.75" customHeight="1" x14ac:dyDescent="0.3"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</row>
    <row r="21" spans="2:35" ht="12.75" customHeight="1" x14ac:dyDescent="0.3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</row>
    <row r="22" spans="2:35" ht="12.75" customHeight="1" x14ac:dyDescent="0.3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</row>
    <row r="23" spans="2:35" ht="12.75" customHeight="1" x14ac:dyDescent="0.3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</row>
    <row r="24" spans="2:35" ht="12.75" customHeight="1" x14ac:dyDescent="0.3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</row>
    <row r="25" spans="2:35" ht="12.75" customHeight="1" x14ac:dyDescent="0.3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</row>
    <row r="26" spans="2:35" ht="12.75" customHeight="1" x14ac:dyDescent="0.3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</row>
    <row r="27" spans="2:35" ht="12.75" customHeight="1" x14ac:dyDescent="0.3">
      <c r="B27" s="98"/>
      <c r="C27" s="98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</row>
    <row r="28" spans="2:35" ht="12.75" customHeight="1" x14ac:dyDescent="0.3">
      <c r="B28" s="98"/>
      <c r="C28" s="98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</row>
    <row r="29" spans="2:35" ht="12.75" customHeight="1" x14ac:dyDescent="0.3">
      <c r="B29" s="98"/>
      <c r="C29" s="98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</row>
    <row r="30" spans="2:35" ht="12.75" customHeight="1" x14ac:dyDescent="0.3">
      <c r="B30" s="98"/>
      <c r="C30" s="9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</row>
    <row r="31" spans="2:35" ht="12.75" customHeight="1" x14ac:dyDescent="0.3">
      <c r="B31" s="98"/>
      <c r="C31" s="98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</row>
    <row r="32" spans="2:35" ht="12.75" customHeight="1" x14ac:dyDescent="0.3">
      <c r="B32" s="98"/>
      <c r="C32" s="9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</row>
    <row r="33" spans="2:35" ht="12.75" customHeight="1" x14ac:dyDescent="0.3">
      <c r="B33" s="98"/>
      <c r="C33" s="98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</row>
    <row r="34" spans="2:35" ht="12.75" customHeight="1" x14ac:dyDescent="0.3">
      <c r="B34" s="98"/>
      <c r="C34" s="98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</row>
    <row r="35" spans="2:35" ht="12.75" customHeight="1" x14ac:dyDescent="0.3">
      <c r="B35" s="98"/>
      <c r="C35" s="98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</row>
    <row r="36" spans="2:35" ht="12.75" customHeight="1" x14ac:dyDescent="0.3">
      <c r="B36" s="98"/>
      <c r="C36" s="98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</row>
    <row r="37" spans="2:35" ht="12.75" customHeight="1" x14ac:dyDescent="0.3">
      <c r="B37" s="98"/>
      <c r="C37" s="98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</row>
    <row r="38" spans="2:35" ht="12.75" customHeight="1" x14ac:dyDescent="0.3">
      <c r="B38" s="98"/>
      <c r="C38" s="98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</row>
    <row r="39" spans="2:35" ht="12.75" customHeight="1" x14ac:dyDescent="0.3">
      <c r="B39" s="98"/>
      <c r="C39" s="98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</row>
    <row r="40" spans="2:35" ht="12.75" customHeight="1" x14ac:dyDescent="0.3">
      <c r="B40" s="98"/>
      <c r="C40" s="98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</row>
    <row r="41" spans="2:35" ht="12.75" customHeight="1" x14ac:dyDescent="0.3">
      <c r="B41" s="98"/>
      <c r="C41" s="98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</row>
    <row r="42" spans="2:35" ht="12.75" customHeight="1" x14ac:dyDescent="0.3">
      <c r="B42" s="98"/>
      <c r="C42" s="98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</row>
    <row r="43" spans="2:35" ht="12.75" customHeight="1" x14ac:dyDescent="0.3">
      <c r="B43" s="98"/>
      <c r="C43" s="98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</row>
    <row r="44" spans="2:35" ht="12.75" customHeight="1" x14ac:dyDescent="0.3">
      <c r="B44" s="98"/>
      <c r="C44" s="98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</row>
    <row r="45" spans="2:35" ht="12.75" customHeight="1" x14ac:dyDescent="0.3">
      <c r="B45" s="98"/>
      <c r="C45" s="98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</row>
    <row r="46" spans="2:35" ht="12.75" customHeight="1" x14ac:dyDescent="0.3">
      <c r="B46" s="98"/>
      <c r="C46" s="98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</row>
    <row r="47" spans="2:35" ht="12.75" customHeight="1" x14ac:dyDescent="0.3">
      <c r="B47" s="98"/>
      <c r="C47" s="98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</row>
    <row r="48" spans="2:35" ht="12.75" customHeight="1" x14ac:dyDescent="0.3">
      <c r="B48" s="98"/>
      <c r="C48" s="98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</row>
    <row r="49" spans="2:35" ht="12.75" customHeight="1" x14ac:dyDescent="0.3">
      <c r="B49" s="98"/>
      <c r="C49" s="98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</row>
    <row r="50" spans="2:35" ht="12.75" customHeight="1" x14ac:dyDescent="0.3">
      <c r="B50" s="98"/>
      <c r="C50" s="98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</row>
    <row r="51" spans="2:35" ht="12.75" customHeight="1" x14ac:dyDescent="0.3">
      <c r="B51" s="98"/>
      <c r="C51" s="98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</row>
    <row r="52" spans="2:35" ht="12.75" customHeight="1" x14ac:dyDescent="0.3">
      <c r="B52" s="98"/>
      <c r="C52" s="98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</row>
    <row r="53" spans="2:35" ht="12.75" customHeight="1" x14ac:dyDescent="0.3">
      <c r="B53" s="98"/>
      <c r="C53" s="98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</row>
    <row r="54" spans="2:35" ht="12.75" customHeight="1" x14ac:dyDescent="0.3">
      <c r="B54" s="98"/>
      <c r="C54" s="98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</row>
    <row r="55" spans="2:35" ht="12.75" customHeight="1" x14ac:dyDescent="0.3">
      <c r="B55" s="98"/>
      <c r="C55" s="98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</row>
    <row r="56" spans="2:35" ht="12.75" customHeight="1" x14ac:dyDescent="0.3">
      <c r="B56" s="98"/>
      <c r="C56" s="98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</row>
    <row r="57" spans="2:35" ht="12.75" customHeight="1" x14ac:dyDescent="0.3">
      <c r="B57" s="98"/>
      <c r="C57" s="98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2:35" ht="12.75" customHeight="1" x14ac:dyDescent="0.3">
      <c r="B58" s="98"/>
      <c r="C58" s="98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</row>
    <row r="59" spans="2:35" ht="12.75" customHeight="1" x14ac:dyDescent="0.3">
      <c r="B59" s="98"/>
      <c r="C59" s="98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</row>
    <row r="60" spans="2:35" ht="12.75" customHeight="1" x14ac:dyDescent="0.3">
      <c r="B60" s="98"/>
      <c r="C60" s="98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</row>
    <row r="61" spans="2:35" ht="12.75" customHeight="1" x14ac:dyDescent="0.3">
      <c r="B61" s="98"/>
      <c r="C61" s="98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</row>
    <row r="62" spans="2:35" ht="12.75" customHeight="1" x14ac:dyDescent="0.3">
      <c r="B62" s="98"/>
      <c r="C62" s="98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</row>
    <row r="63" spans="2:35" ht="12.75" customHeight="1" x14ac:dyDescent="0.3">
      <c r="B63" s="98"/>
      <c r="C63" s="98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</row>
    <row r="64" spans="2:35" ht="12.75" customHeight="1" x14ac:dyDescent="0.3">
      <c r="B64" s="98"/>
      <c r="C64" s="98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</row>
    <row r="65" spans="2:35" ht="12.75" customHeight="1" x14ac:dyDescent="0.3">
      <c r="B65" s="98"/>
      <c r="C65" s="98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</row>
    <row r="66" spans="2:35" ht="12.75" customHeight="1" x14ac:dyDescent="0.3">
      <c r="B66" s="98"/>
      <c r="C66" s="98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</row>
    <row r="67" spans="2:35" ht="12.75" customHeight="1" x14ac:dyDescent="0.3">
      <c r="B67" s="98"/>
      <c r="C67" s="98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</row>
    <row r="68" spans="2:35" ht="12.75" customHeight="1" x14ac:dyDescent="0.3">
      <c r="B68" s="98"/>
      <c r="C68" s="98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</row>
    <row r="69" spans="2:35" ht="12.75" customHeight="1" x14ac:dyDescent="0.3">
      <c r="B69" s="98"/>
      <c r="C69" s="98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</row>
    <row r="70" spans="2:35" ht="12.75" customHeight="1" x14ac:dyDescent="0.3">
      <c r="B70" s="98"/>
      <c r="C70" s="98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</row>
    <row r="71" spans="2:35" ht="12.75" customHeight="1" x14ac:dyDescent="0.3">
      <c r="B71" s="98"/>
      <c r="C71" s="98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</row>
    <row r="72" spans="2:35" ht="12.75" customHeight="1" x14ac:dyDescent="0.3">
      <c r="B72" s="98"/>
      <c r="C72" s="98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</row>
    <row r="73" spans="2:35" ht="12.75" customHeight="1" x14ac:dyDescent="0.3">
      <c r="B73" s="98"/>
      <c r="C73" s="98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</row>
    <row r="74" spans="2:35" ht="12.75" customHeight="1" x14ac:dyDescent="0.3">
      <c r="B74" s="98"/>
      <c r="C74" s="98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</row>
    <row r="75" spans="2:35" ht="12.75" customHeight="1" x14ac:dyDescent="0.3">
      <c r="B75" s="98"/>
      <c r="C75" s="98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</row>
    <row r="76" spans="2:35" ht="12.75" customHeight="1" x14ac:dyDescent="0.3">
      <c r="B76" s="98"/>
      <c r="C76" s="98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</row>
    <row r="77" spans="2:35" ht="12.75" customHeight="1" x14ac:dyDescent="0.3">
      <c r="B77" s="98"/>
      <c r="C77" s="98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</row>
    <row r="78" spans="2:35" ht="12.75" customHeight="1" x14ac:dyDescent="0.3">
      <c r="B78" s="98"/>
      <c r="C78" s="98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</row>
    <row r="79" spans="2:35" ht="12.75" customHeight="1" x14ac:dyDescent="0.3">
      <c r="B79" s="98"/>
      <c r="C79" s="98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</row>
    <row r="80" spans="2:35" ht="12.75" customHeight="1" x14ac:dyDescent="0.3">
      <c r="B80" s="98"/>
      <c r="C80" s="98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</row>
    <row r="81" spans="2:35" ht="12.75" customHeight="1" x14ac:dyDescent="0.3">
      <c r="B81" s="98"/>
      <c r="C81" s="98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</row>
    <row r="82" spans="2:35" ht="12.75" customHeight="1" x14ac:dyDescent="0.3">
      <c r="B82" s="98"/>
      <c r="C82" s="98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</row>
    <row r="83" spans="2:35" ht="12.75" customHeight="1" x14ac:dyDescent="0.3">
      <c r="B83" s="98"/>
      <c r="C83" s="98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</row>
    <row r="84" spans="2:35" ht="12.75" customHeight="1" x14ac:dyDescent="0.3">
      <c r="B84" s="98"/>
      <c r="C84" s="98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</row>
    <row r="85" spans="2:35" ht="12.75" customHeight="1" x14ac:dyDescent="0.3">
      <c r="B85" s="98"/>
      <c r="C85" s="98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</row>
    <row r="86" spans="2:35" ht="12.75" customHeight="1" x14ac:dyDescent="0.3">
      <c r="B86" s="98"/>
      <c r="C86" s="98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</row>
    <row r="87" spans="2:35" ht="12.75" customHeight="1" x14ac:dyDescent="0.3">
      <c r="B87" s="98"/>
      <c r="C87" s="98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</row>
    <row r="88" spans="2:35" ht="12.75" customHeight="1" x14ac:dyDescent="0.3">
      <c r="B88" s="98"/>
      <c r="C88" s="98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</row>
    <row r="89" spans="2:35" ht="12.75" customHeight="1" x14ac:dyDescent="0.3">
      <c r="B89" s="98"/>
      <c r="C89" s="98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</row>
    <row r="90" spans="2:35" ht="12.75" customHeight="1" x14ac:dyDescent="0.3">
      <c r="B90" s="98"/>
      <c r="C90" s="98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</row>
    <row r="91" spans="2:35" ht="12.75" customHeight="1" x14ac:dyDescent="0.3">
      <c r="B91" s="98"/>
      <c r="C91" s="98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</row>
    <row r="92" spans="2:35" ht="12.75" customHeight="1" x14ac:dyDescent="0.3">
      <c r="B92" s="98"/>
      <c r="C92" s="98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</row>
    <row r="93" spans="2:35" ht="12.75" customHeight="1" x14ac:dyDescent="0.3">
      <c r="B93" s="98"/>
      <c r="C93" s="98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</row>
    <row r="94" spans="2:35" ht="12.75" customHeight="1" x14ac:dyDescent="0.3">
      <c r="B94" s="98"/>
      <c r="C94" s="98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</row>
    <row r="95" spans="2:35" ht="12.75" customHeight="1" x14ac:dyDescent="0.3">
      <c r="B95" s="98"/>
      <c r="C95" s="98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</row>
    <row r="96" spans="2:35" ht="12.75" customHeight="1" x14ac:dyDescent="0.3">
      <c r="B96" s="98"/>
      <c r="C96" s="98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</row>
    <row r="97" spans="2:35" ht="12.75" customHeight="1" x14ac:dyDescent="0.3">
      <c r="B97" s="98"/>
      <c r="C97" s="98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</row>
    <row r="98" spans="2:35" ht="12.75" customHeight="1" x14ac:dyDescent="0.3">
      <c r="B98" s="98"/>
      <c r="C98" s="98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</row>
    <row r="99" spans="2:35" ht="12.75" customHeight="1" x14ac:dyDescent="0.3">
      <c r="B99" s="98"/>
      <c r="C99" s="98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</row>
    <row r="100" spans="2:35" ht="12.75" customHeight="1" x14ac:dyDescent="0.3">
      <c r="B100" s="98"/>
      <c r="C100" s="98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</row>
    <row r="101" spans="2:35" ht="12.75" customHeight="1" x14ac:dyDescent="0.3">
      <c r="B101" s="98"/>
      <c r="C101" s="98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</row>
    <row r="102" spans="2:35" ht="12.75" customHeight="1" x14ac:dyDescent="0.3">
      <c r="B102" s="98"/>
      <c r="C102" s="98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</row>
    <row r="103" spans="2:35" ht="12.75" customHeight="1" x14ac:dyDescent="0.3">
      <c r="B103" s="98"/>
      <c r="C103" s="98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</row>
    <row r="104" spans="2:35" ht="12.75" customHeight="1" x14ac:dyDescent="0.3">
      <c r="B104" s="98"/>
      <c r="C104" s="98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</row>
    <row r="105" spans="2:35" ht="12.75" customHeight="1" x14ac:dyDescent="0.3">
      <c r="B105" s="98"/>
      <c r="C105" s="98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</row>
    <row r="106" spans="2:35" ht="12.75" customHeight="1" x14ac:dyDescent="0.3">
      <c r="B106" s="98"/>
      <c r="C106" s="98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</row>
    <row r="107" spans="2:35" ht="12.75" customHeight="1" x14ac:dyDescent="0.3">
      <c r="B107" s="98"/>
      <c r="C107" s="98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</row>
    <row r="108" spans="2:35" ht="12.75" customHeight="1" x14ac:dyDescent="0.3">
      <c r="B108" s="98"/>
      <c r="C108" s="98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</row>
    <row r="109" spans="2:35" ht="12.75" customHeight="1" x14ac:dyDescent="0.3">
      <c r="B109" s="98"/>
      <c r="C109" s="98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</row>
    <row r="110" spans="2:35" ht="12.75" customHeight="1" x14ac:dyDescent="0.3">
      <c r="B110" s="98"/>
      <c r="C110" s="98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</row>
    <row r="111" spans="2:35" ht="12.75" customHeight="1" x14ac:dyDescent="0.3">
      <c r="B111" s="98"/>
      <c r="C111" s="98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</row>
    <row r="112" spans="2:35" ht="12.75" customHeight="1" x14ac:dyDescent="0.3">
      <c r="B112" s="98"/>
      <c r="C112" s="98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</row>
    <row r="113" spans="2:35" ht="12.75" customHeight="1" x14ac:dyDescent="0.3">
      <c r="B113" s="98"/>
      <c r="C113" s="98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</row>
    <row r="114" spans="2:35" ht="12.75" customHeight="1" x14ac:dyDescent="0.3">
      <c r="B114" s="98"/>
      <c r="C114" s="98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</row>
    <row r="115" spans="2:35" ht="12.75" customHeight="1" x14ac:dyDescent="0.3">
      <c r="B115" s="98"/>
      <c r="C115" s="98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</row>
    <row r="116" spans="2:35" ht="12.75" customHeight="1" x14ac:dyDescent="0.3">
      <c r="B116" s="98"/>
      <c r="C116" s="98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</row>
    <row r="117" spans="2:35" ht="12.75" customHeight="1" x14ac:dyDescent="0.3">
      <c r="B117" s="98"/>
      <c r="C117" s="98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</row>
    <row r="118" spans="2:35" ht="12.75" customHeight="1" x14ac:dyDescent="0.3">
      <c r="B118" s="98"/>
      <c r="C118" s="98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</row>
    <row r="119" spans="2:35" ht="12.75" customHeight="1" x14ac:dyDescent="0.3">
      <c r="B119" s="98"/>
      <c r="C119" s="98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</row>
    <row r="120" spans="2:35" ht="12.75" customHeight="1" x14ac:dyDescent="0.3">
      <c r="B120" s="98"/>
      <c r="C120" s="98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</row>
    <row r="121" spans="2:35" ht="12.75" customHeight="1" x14ac:dyDescent="0.3">
      <c r="B121" s="98"/>
      <c r="C121" s="98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</row>
    <row r="122" spans="2:35" ht="12.75" customHeight="1" x14ac:dyDescent="0.3">
      <c r="B122" s="98"/>
      <c r="C122" s="98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</row>
    <row r="123" spans="2:35" ht="12.75" customHeight="1" x14ac:dyDescent="0.3">
      <c r="B123" s="98"/>
      <c r="C123" s="98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</row>
    <row r="124" spans="2:35" ht="12.75" customHeight="1" x14ac:dyDescent="0.3">
      <c r="B124" s="98"/>
      <c r="C124" s="98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</row>
    <row r="125" spans="2:35" ht="12.75" customHeight="1" x14ac:dyDescent="0.3">
      <c r="B125" s="98"/>
      <c r="C125" s="98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</row>
    <row r="126" spans="2:35" ht="12.75" customHeight="1" x14ac:dyDescent="0.3">
      <c r="B126" s="98"/>
      <c r="C126" s="98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</row>
    <row r="127" spans="2:35" ht="12.75" customHeight="1" x14ac:dyDescent="0.3">
      <c r="B127" s="98"/>
      <c r="C127" s="98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</row>
    <row r="128" spans="2:35" ht="12.75" customHeight="1" x14ac:dyDescent="0.3">
      <c r="B128" s="98"/>
      <c r="C128" s="98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</row>
    <row r="129" spans="2:35" ht="12.75" customHeight="1" x14ac:dyDescent="0.3">
      <c r="B129" s="98"/>
      <c r="C129" s="98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</row>
    <row r="130" spans="2:35" ht="12.75" customHeight="1" x14ac:dyDescent="0.3">
      <c r="B130" s="98"/>
      <c r="C130" s="98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</row>
    <row r="131" spans="2:35" ht="12.75" customHeight="1" x14ac:dyDescent="0.3">
      <c r="B131" s="98"/>
      <c r="C131" s="98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</row>
    <row r="132" spans="2:35" ht="12.75" customHeight="1" x14ac:dyDescent="0.3">
      <c r="B132" s="98"/>
      <c r="C132" s="98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</row>
    <row r="133" spans="2:35" ht="12.75" customHeight="1" x14ac:dyDescent="0.3">
      <c r="B133" s="98"/>
      <c r="C133" s="98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</row>
    <row r="134" spans="2:35" ht="12.75" customHeight="1" x14ac:dyDescent="0.3">
      <c r="B134" s="98"/>
      <c r="C134" s="98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</row>
    <row r="135" spans="2:35" ht="12.75" customHeight="1" x14ac:dyDescent="0.3">
      <c r="B135" s="98"/>
      <c r="C135" s="98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</row>
    <row r="136" spans="2:35" ht="12.75" customHeight="1" x14ac:dyDescent="0.3">
      <c r="B136" s="98"/>
      <c r="C136" s="98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</row>
    <row r="137" spans="2:35" ht="12.75" customHeight="1" x14ac:dyDescent="0.3">
      <c r="B137" s="98"/>
      <c r="C137" s="98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</row>
    <row r="138" spans="2:35" ht="12.75" customHeight="1" x14ac:dyDescent="0.3">
      <c r="B138" s="98"/>
      <c r="C138" s="98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</row>
    <row r="139" spans="2:35" ht="12.75" customHeight="1" x14ac:dyDescent="0.3">
      <c r="B139" s="98"/>
      <c r="C139" s="98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</row>
    <row r="140" spans="2:35" ht="12.75" customHeight="1" x14ac:dyDescent="0.3">
      <c r="B140" s="98"/>
      <c r="C140" s="98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</row>
    <row r="141" spans="2:35" ht="12.75" customHeight="1" x14ac:dyDescent="0.3">
      <c r="B141" s="98"/>
      <c r="C141" s="98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</row>
    <row r="142" spans="2:35" ht="12.75" customHeight="1" x14ac:dyDescent="0.3">
      <c r="B142" s="98"/>
      <c r="C142" s="98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</row>
    <row r="143" spans="2:35" ht="12.75" customHeight="1" x14ac:dyDescent="0.3">
      <c r="B143" s="98"/>
      <c r="C143" s="98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</row>
    <row r="144" spans="2:35" ht="12.75" customHeight="1" x14ac:dyDescent="0.3">
      <c r="B144" s="98"/>
      <c r="C144" s="98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</row>
    <row r="145" spans="2:35" ht="12.75" customHeight="1" x14ac:dyDescent="0.3">
      <c r="B145" s="98"/>
      <c r="C145" s="98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</row>
    <row r="146" spans="2:35" ht="12.75" customHeight="1" x14ac:dyDescent="0.3">
      <c r="B146" s="98"/>
      <c r="C146" s="98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</row>
    <row r="147" spans="2:35" ht="12.75" customHeight="1" x14ac:dyDescent="0.3">
      <c r="B147" s="98"/>
      <c r="C147" s="98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</row>
    <row r="148" spans="2:35" ht="12.75" customHeight="1" x14ac:dyDescent="0.3">
      <c r="B148" s="98"/>
      <c r="C148" s="98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</row>
    <row r="149" spans="2:35" ht="12.75" customHeight="1" x14ac:dyDescent="0.3">
      <c r="B149" s="98"/>
      <c r="C149" s="98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</row>
    <row r="150" spans="2:35" ht="12.75" customHeight="1" x14ac:dyDescent="0.3">
      <c r="B150" s="98"/>
      <c r="C150" s="98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</row>
    <row r="151" spans="2:35" ht="12.75" customHeight="1" x14ac:dyDescent="0.3">
      <c r="B151" s="98"/>
      <c r="C151" s="98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</row>
    <row r="152" spans="2:35" ht="12.75" customHeight="1" x14ac:dyDescent="0.3">
      <c r="B152" s="98"/>
      <c r="C152" s="98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</row>
    <row r="153" spans="2:35" ht="12.75" customHeight="1" x14ac:dyDescent="0.3">
      <c r="B153" s="98"/>
      <c r="C153" s="98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</row>
    <row r="154" spans="2:35" ht="12.75" customHeight="1" x14ac:dyDescent="0.3">
      <c r="B154" s="98"/>
      <c r="C154" s="98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</row>
    <row r="155" spans="2:35" ht="12.75" customHeight="1" x14ac:dyDescent="0.3">
      <c r="B155" s="98"/>
      <c r="C155" s="98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</row>
    <row r="156" spans="2:35" ht="12.75" customHeight="1" x14ac:dyDescent="0.3">
      <c r="B156" s="98"/>
      <c r="C156" s="98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</row>
    <row r="157" spans="2:35" ht="12.75" customHeight="1" x14ac:dyDescent="0.3">
      <c r="B157" s="98"/>
      <c r="C157" s="98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</row>
    <row r="158" spans="2:35" ht="12.75" customHeight="1" x14ac:dyDescent="0.3">
      <c r="B158" s="98"/>
      <c r="C158" s="98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</row>
    <row r="159" spans="2:35" ht="12.75" customHeight="1" x14ac:dyDescent="0.3">
      <c r="B159" s="98"/>
      <c r="C159" s="98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</row>
    <row r="160" spans="2:35" ht="12.75" customHeight="1" x14ac:dyDescent="0.3">
      <c r="B160" s="98"/>
      <c r="C160" s="98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</row>
    <row r="161" spans="2:35" ht="12.75" customHeight="1" x14ac:dyDescent="0.3">
      <c r="B161" s="98"/>
      <c r="C161" s="98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</row>
    <row r="162" spans="2:35" ht="12.75" customHeight="1" x14ac:dyDescent="0.3">
      <c r="B162" s="98"/>
      <c r="C162" s="98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</row>
    <row r="163" spans="2:35" ht="12.75" customHeight="1" x14ac:dyDescent="0.3">
      <c r="B163" s="98"/>
      <c r="C163" s="98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</row>
    <row r="164" spans="2:35" ht="12.75" customHeight="1" x14ac:dyDescent="0.3">
      <c r="B164" s="98"/>
      <c r="C164" s="98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</row>
    <row r="165" spans="2:35" ht="12.75" customHeight="1" x14ac:dyDescent="0.3">
      <c r="B165" s="98"/>
      <c r="C165" s="98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</row>
    <row r="166" spans="2:35" ht="12.75" customHeight="1" x14ac:dyDescent="0.3">
      <c r="B166" s="98"/>
      <c r="C166" s="98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</row>
    <row r="167" spans="2:35" ht="12.75" customHeight="1" x14ac:dyDescent="0.3">
      <c r="B167" s="98"/>
      <c r="C167" s="98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</row>
    <row r="168" spans="2:35" ht="12.75" customHeight="1" x14ac:dyDescent="0.3">
      <c r="B168" s="98"/>
      <c r="C168" s="98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</row>
    <row r="169" spans="2:35" ht="12.75" customHeight="1" x14ac:dyDescent="0.3">
      <c r="B169" s="98"/>
      <c r="C169" s="98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</row>
    <row r="170" spans="2:35" ht="12.75" customHeight="1" x14ac:dyDescent="0.3">
      <c r="B170" s="98"/>
      <c r="C170" s="98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</row>
    <row r="171" spans="2:35" ht="12.75" customHeight="1" x14ac:dyDescent="0.3">
      <c r="B171" s="98"/>
      <c r="C171" s="98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</row>
    <row r="172" spans="2:35" ht="12.75" customHeight="1" x14ac:dyDescent="0.3">
      <c r="B172" s="98"/>
      <c r="C172" s="98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</row>
    <row r="173" spans="2:35" ht="12.75" customHeight="1" x14ac:dyDescent="0.3">
      <c r="B173" s="98"/>
      <c r="C173" s="98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</row>
    <row r="174" spans="2:35" ht="12.75" customHeight="1" x14ac:dyDescent="0.3">
      <c r="B174" s="98"/>
      <c r="C174" s="98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</row>
    <row r="175" spans="2:35" ht="12.75" customHeight="1" x14ac:dyDescent="0.3">
      <c r="B175" s="98"/>
      <c r="C175" s="98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</row>
    <row r="176" spans="2:35" ht="12.75" customHeight="1" x14ac:dyDescent="0.3">
      <c r="B176" s="98"/>
      <c r="C176" s="98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</row>
    <row r="177" spans="2:35" ht="12.75" customHeight="1" x14ac:dyDescent="0.3">
      <c r="B177" s="98"/>
      <c r="C177" s="98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</row>
    <row r="178" spans="2:35" ht="12.75" customHeight="1" x14ac:dyDescent="0.3">
      <c r="B178" s="98"/>
      <c r="C178" s="98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</row>
    <row r="179" spans="2:35" ht="12.75" customHeight="1" x14ac:dyDescent="0.3">
      <c r="B179" s="98"/>
      <c r="C179" s="98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</row>
    <row r="180" spans="2:35" ht="12.75" customHeight="1" x14ac:dyDescent="0.3">
      <c r="B180" s="98"/>
      <c r="C180" s="98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</row>
    <row r="181" spans="2:35" ht="12.75" customHeight="1" x14ac:dyDescent="0.3">
      <c r="B181" s="98"/>
      <c r="C181" s="98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</row>
    <row r="182" spans="2:35" ht="12.75" customHeight="1" x14ac:dyDescent="0.3">
      <c r="B182" s="98"/>
      <c r="C182" s="98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</row>
    <row r="183" spans="2:35" ht="12.75" customHeight="1" x14ac:dyDescent="0.3">
      <c r="B183" s="98"/>
      <c r="C183" s="98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</row>
    <row r="184" spans="2:35" ht="12.75" customHeight="1" x14ac:dyDescent="0.3">
      <c r="B184" s="98"/>
      <c r="C184" s="98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</row>
    <row r="185" spans="2:35" ht="12.75" customHeight="1" x14ac:dyDescent="0.3">
      <c r="B185" s="98"/>
      <c r="C185" s="98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</row>
    <row r="186" spans="2:35" ht="12.75" customHeight="1" x14ac:dyDescent="0.3">
      <c r="B186" s="98"/>
      <c r="C186" s="98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</row>
    <row r="187" spans="2:35" ht="12.75" customHeight="1" x14ac:dyDescent="0.3">
      <c r="B187" s="98"/>
      <c r="C187" s="98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</row>
    <row r="188" spans="2:35" ht="12.75" customHeight="1" x14ac:dyDescent="0.3">
      <c r="B188" s="98"/>
      <c r="C188" s="98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</row>
    <row r="189" spans="2:35" ht="12.75" customHeight="1" x14ac:dyDescent="0.3">
      <c r="B189" s="98"/>
      <c r="C189" s="98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</row>
    <row r="190" spans="2:35" ht="12.75" customHeight="1" x14ac:dyDescent="0.3">
      <c r="B190" s="98"/>
      <c r="C190" s="98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</row>
    <row r="191" spans="2:35" ht="12.75" customHeight="1" x14ac:dyDescent="0.3">
      <c r="B191" s="98"/>
      <c r="C191" s="98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</row>
    <row r="192" spans="2:35" ht="12.75" customHeight="1" x14ac:dyDescent="0.3">
      <c r="B192" s="98"/>
      <c r="C192" s="98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</row>
    <row r="193" spans="2:35" ht="12.75" customHeight="1" x14ac:dyDescent="0.3">
      <c r="B193" s="98"/>
      <c r="C193" s="98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</row>
    <row r="194" spans="2:35" ht="12.75" customHeight="1" x14ac:dyDescent="0.3">
      <c r="B194" s="98"/>
      <c r="C194" s="98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</row>
    <row r="195" spans="2:35" ht="12.75" customHeight="1" x14ac:dyDescent="0.3">
      <c r="B195" s="98"/>
      <c r="C195" s="98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</row>
    <row r="196" spans="2:35" ht="12.75" customHeight="1" x14ac:dyDescent="0.3">
      <c r="B196" s="98"/>
      <c r="C196" s="98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</row>
    <row r="197" spans="2:35" ht="12.75" customHeight="1" x14ac:dyDescent="0.3">
      <c r="B197" s="98"/>
      <c r="C197" s="98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</row>
    <row r="198" spans="2:35" ht="12.75" customHeight="1" x14ac:dyDescent="0.3">
      <c r="B198" s="98"/>
      <c r="C198" s="98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</row>
    <row r="199" spans="2:35" ht="12.75" customHeight="1" x14ac:dyDescent="0.3">
      <c r="B199" s="98"/>
      <c r="C199" s="98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</row>
    <row r="200" spans="2:35" ht="12.75" customHeight="1" x14ac:dyDescent="0.3">
      <c r="B200" s="98"/>
      <c r="C200" s="98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</row>
    <row r="201" spans="2:35" ht="12.75" customHeight="1" x14ac:dyDescent="0.3">
      <c r="B201" s="98"/>
      <c r="C201" s="98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</row>
    <row r="202" spans="2:35" ht="12.75" customHeight="1" x14ac:dyDescent="0.3">
      <c r="B202" s="98"/>
      <c r="C202" s="98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</row>
    <row r="203" spans="2:35" ht="12.75" customHeight="1" x14ac:dyDescent="0.3">
      <c r="B203" s="98"/>
      <c r="C203" s="98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</row>
    <row r="204" spans="2:35" ht="12.75" customHeight="1" x14ac:dyDescent="0.3">
      <c r="B204" s="98"/>
      <c r="C204" s="98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</row>
    <row r="205" spans="2:35" ht="12.75" customHeight="1" x14ac:dyDescent="0.3">
      <c r="B205" s="98"/>
      <c r="C205" s="98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</row>
    <row r="206" spans="2:35" ht="12.75" customHeight="1" x14ac:dyDescent="0.3">
      <c r="B206" s="98"/>
      <c r="C206" s="98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</row>
    <row r="207" spans="2:35" ht="12.75" customHeight="1" x14ac:dyDescent="0.3">
      <c r="B207" s="98"/>
      <c r="C207" s="98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</row>
    <row r="208" spans="2:35" ht="12.75" customHeight="1" x14ac:dyDescent="0.3">
      <c r="B208" s="98"/>
      <c r="C208" s="98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</row>
    <row r="209" spans="2:35" ht="12.75" customHeight="1" x14ac:dyDescent="0.3">
      <c r="B209" s="98"/>
      <c r="C209" s="98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</row>
    <row r="210" spans="2:35" ht="12.75" customHeight="1" x14ac:dyDescent="0.3">
      <c r="B210" s="98"/>
      <c r="C210" s="98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</row>
    <row r="211" spans="2:35" ht="12.75" customHeight="1" x14ac:dyDescent="0.3">
      <c r="B211" s="98"/>
      <c r="C211" s="98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</row>
    <row r="212" spans="2:35" ht="12.75" customHeight="1" x14ac:dyDescent="0.3">
      <c r="B212" s="98"/>
      <c r="C212" s="98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</row>
    <row r="213" spans="2:35" ht="12.75" customHeight="1" x14ac:dyDescent="0.3">
      <c r="B213" s="98"/>
      <c r="C213" s="98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</row>
    <row r="214" spans="2:35" ht="12.75" customHeight="1" x14ac:dyDescent="0.3">
      <c r="B214" s="98"/>
      <c r="C214" s="98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</row>
    <row r="215" spans="2:35" ht="12.75" customHeight="1" x14ac:dyDescent="0.3">
      <c r="B215" s="98"/>
      <c r="C215" s="98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</row>
    <row r="216" spans="2:35" ht="12.75" customHeight="1" x14ac:dyDescent="0.3">
      <c r="B216" s="98"/>
      <c r="C216" s="98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</row>
    <row r="217" spans="2:35" ht="12.75" customHeight="1" x14ac:dyDescent="0.3">
      <c r="B217" s="98"/>
      <c r="C217" s="98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</row>
    <row r="218" spans="2:35" ht="12.75" customHeight="1" x14ac:dyDescent="0.3">
      <c r="B218" s="98"/>
      <c r="C218" s="98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</row>
    <row r="219" spans="2:35" ht="12.75" customHeight="1" x14ac:dyDescent="0.3">
      <c r="B219" s="98"/>
      <c r="C219" s="98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</row>
    <row r="220" spans="2:35" ht="12.75" customHeight="1" x14ac:dyDescent="0.3">
      <c r="B220" s="98"/>
      <c r="C220" s="98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</row>
    <row r="221" spans="2:35" ht="12.75" customHeight="1" x14ac:dyDescent="0.3">
      <c r="B221" s="98"/>
      <c r="C221" s="98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</row>
    <row r="222" spans="2:35" ht="12.75" customHeight="1" x14ac:dyDescent="0.3">
      <c r="B222" s="98"/>
      <c r="C222" s="98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</row>
    <row r="223" spans="2:35" ht="12.75" customHeight="1" x14ac:dyDescent="0.3">
      <c r="B223" s="98"/>
      <c r="C223" s="98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</row>
    <row r="224" spans="2:35" ht="12.75" customHeight="1" x14ac:dyDescent="0.3">
      <c r="B224" s="98"/>
      <c r="C224" s="98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</row>
    <row r="225" spans="2:35" ht="12.75" customHeight="1" x14ac:dyDescent="0.3">
      <c r="B225" s="98"/>
      <c r="C225" s="98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</row>
    <row r="226" spans="2:35" ht="12.75" customHeight="1" x14ac:dyDescent="0.3">
      <c r="B226" s="98"/>
      <c r="C226" s="98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</row>
    <row r="227" spans="2:35" ht="12.75" customHeight="1" x14ac:dyDescent="0.3">
      <c r="B227" s="98"/>
      <c r="C227" s="98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</row>
    <row r="228" spans="2:35" ht="12.75" customHeight="1" x14ac:dyDescent="0.3">
      <c r="B228" s="98"/>
      <c r="C228" s="98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</row>
    <row r="229" spans="2:35" ht="12.75" customHeight="1" x14ac:dyDescent="0.3">
      <c r="B229" s="98"/>
      <c r="C229" s="98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</row>
    <row r="230" spans="2:35" ht="12.75" customHeight="1" x14ac:dyDescent="0.3">
      <c r="B230" s="98"/>
      <c r="C230" s="98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</row>
    <row r="231" spans="2:35" ht="12.75" customHeight="1" x14ac:dyDescent="0.3">
      <c r="B231" s="98"/>
      <c r="C231" s="98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</row>
    <row r="232" spans="2:35" ht="12.75" customHeight="1" x14ac:dyDescent="0.3">
      <c r="B232" s="98"/>
      <c r="C232" s="98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</row>
    <row r="233" spans="2:35" ht="12.75" customHeight="1" x14ac:dyDescent="0.3">
      <c r="B233" s="98"/>
      <c r="C233" s="98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</row>
    <row r="234" spans="2:35" ht="12.75" customHeight="1" x14ac:dyDescent="0.3">
      <c r="B234" s="98"/>
      <c r="C234" s="98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</row>
    <row r="235" spans="2:35" ht="12.75" customHeight="1" x14ac:dyDescent="0.3">
      <c r="B235" s="98"/>
      <c r="C235" s="98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</row>
    <row r="236" spans="2:35" ht="12.75" customHeight="1" x14ac:dyDescent="0.3">
      <c r="B236" s="98"/>
      <c r="C236" s="98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</row>
    <row r="237" spans="2:35" ht="12.75" customHeight="1" x14ac:dyDescent="0.3">
      <c r="B237" s="98"/>
      <c r="C237" s="98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</row>
    <row r="238" spans="2:35" ht="12.75" customHeight="1" x14ac:dyDescent="0.3">
      <c r="B238" s="98"/>
      <c r="C238" s="98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</row>
    <row r="239" spans="2:35" ht="12.75" customHeight="1" x14ac:dyDescent="0.3">
      <c r="B239" s="98"/>
      <c r="C239" s="98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</row>
    <row r="240" spans="2:35" ht="12.75" customHeight="1" x14ac:dyDescent="0.3">
      <c r="B240" s="98"/>
      <c r="C240" s="98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</row>
    <row r="241" spans="2:35" ht="12.75" customHeight="1" x14ac:dyDescent="0.3">
      <c r="B241" s="98"/>
      <c r="C241" s="98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</row>
    <row r="242" spans="2:35" ht="12.75" customHeight="1" x14ac:dyDescent="0.3">
      <c r="B242" s="98"/>
      <c r="C242" s="98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</row>
    <row r="243" spans="2:35" ht="12.75" customHeight="1" x14ac:dyDescent="0.3">
      <c r="B243" s="98"/>
      <c r="C243" s="98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</row>
    <row r="244" spans="2:35" ht="12.75" customHeight="1" x14ac:dyDescent="0.3">
      <c r="B244" s="98"/>
      <c r="C244" s="98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</row>
    <row r="245" spans="2:35" ht="12.75" customHeight="1" x14ac:dyDescent="0.3">
      <c r="B245" s="98"/>
      <c r="C245" s="98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</row>
    <row r="246" spans="2:35" ht="12.75" customHeight="1" x14ac:dyDescent="0.3">
      <c r="B246" s="98"/>
      <c r="C246" s="98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</row>
    <row r="247" spans="2:35" ht="12.75" customHeight="1" x14ac:dyDescent="0.3">
      <c r="B247" s="98"/>
      <c r="C247" s="98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</row>
    <row r="248" spans="2:35" ht="12.75" customHeight="1" x14ac:dyDescent="0.3">
      <c r="B248" s="98"/>
      <c r="C248" s="98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</row>
    <row r="249" spans="2:35" ht="12.75" customHeight="1" x14ac:dyDescent="0.3">
      <c r="B249" s="98"/>
      <c r="C249" s="98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</row>
    <row r="250" spans="2:35" ht="12.75" customHeight="1" x14ac:dyDescent="0.3">
      <c r="B250" s="98"/>
      <c r="C250" s="98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</row>
    <row r="251" spans="2:35" ht="12.75" customHeight="1" x14ac:dyDescent="0.3">
      <c r="B251" s="98"/>
      <c r="C251" s="98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</row>
    <row r="252" spans="2:35" ht="12.75" customHeight="1" x14ac:dyDescent="0.3">
      <c r="B252" s="98"/>
      <c r="C252" s="98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</row>
    <row r="253" spans="2:35" ht="12.75" customHeight="1" x14ac:dyDescent="0.3">
      <c r="B253" s="98"/>
      <c r="C253" s="98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</row>
    <row r="254" spans="2:35" ht="12.75" customHeight="1" x14ac:dyDescent="0.3">
      <c r="B254" s="98"/>
      <c r="C254" s="98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</row>
    <row r="255" spans="2:35" ht="12.75" customHeight="1" x14ac:dyDescent="0.3">
      <c r="B255" s="98"/>
      <c r="C255" s="98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</row>
    <row r="256" spans="2:35" ht="12.75" customHeight="1" x14ac:dyDescent="0.3">
      <c r="B256" s="98"/>
      <c r="C256" s="98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</row>
    <row r="257" spans="2:35" ht="12.75" customHeight="1" x14ac:dyDescent="0.3">
      <c r="B257" s="98"/>
      <c r="C257" s="98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</row>
    <row r="258" spans="2:35" ht="12.75" customHeight="1" x14ac:dyDescent="0.3">
      <c r="B258" s="98"/>
      <c r="C258" s="98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</row>
    <row r="259" spans="2:35" ht="12.75" customHeight="1" x14ac:dyDescent="0.3">
      <c r="B259" s="98"/>
      <c r="C259" s="98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</row>
    <row r="260" spans="2:35" ht="12.75" customHeight="1" x14ac:dyDescent="0.3">
      <c r="B260" s="98"/>
      <c r="C260" s="98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</row>
    <row r="261" spans="2:35" ht="12.75" customHeight="1" x14ac:dyDescent="0.3">
      <c r="B261" s="98"/>
      <c r="C261" s="98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</row>
    <row r="262" spans="2:35" ht="12.75" customHeight="1" x14ac:dyDescent="0.3">
      <c r="B262" s="98"/>
      <c r="C262" s="98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</row>
    <row r="263" spans="2:35" ht="12.75" customHeight="1" x14ac:dyDescent="0.3">
      <c r="B263" s="98"/>
      <c r="C263" s="98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</row>
    <row r="264" spans="2:35" ht="12.75" customHeight="1" x14ac:dyDescent="0.3">
      <c r="B264" s="98"/>
      <c r="C264" s="98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</row>
    <row r="265" spans="2:35" ht="12.75" customHeight="1" x14ac:dyDescent="0.3">
      <c r="B265" s="98"/>
      <c r="C265" s="98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</row>
    <row r="266" spans="2:35" ht="12.75" customHeight="1" x14ac:dyDescent="0.3">
      <c r="B266" s="98"/>
      <c r="C266" s="98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</row>
    <row r="267" spans="2:35" ht="12.75" customHeight="1" x14ac:dyDescent="0.3">
      <c r="B267" s="98"/>
      <c r="C267" s="98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</row>
    <row r="268" spans="2:35" ht="12.75" customHeight="1" x14ac:dyDescent="0.3">
      <c r="B268" s="98"/>
      <c r="C268" s="98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</row>
    <row r="269" spans="2:35" ht="12.75" customHeight="1" x14ac:dyDescent="0.3">
      <c r="B269" s="98"/>
      <c r="C269" s="98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</row>
    <row r="270" spans="2:35" ht="12.75" customHeight="1" x14ac:dyDescent="0.3">
      <c r="B270" s="98"/>
      <c r="C270" s="98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</row>
    <row r="271" spans="2:35" ht="12.75" customHeight="1" x14ac:dyDescent="0.3">
      <c r="B271" s="98"/>
      <c r="C271" s="98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</row>
    <row r="272" spans="2:35" ht="12.75" customHeight="1" x14ac:dyDescent="0.3">
      <c r="B272" s="98"/>
      <c r="C272" s="98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</row>
    <row r="273" spans="2:35" ht="12.75" customHeight="1" x14ac:dyDescent="0.3">
      <c r="B273" s="98"/>
      <c r="C273" s="98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</row>
    <row r="274" spans="2:35" ht="12.75" customHeight="1" x14ac:dyDescent="0.3">
      <c r="B274" s="98"/>
      <c r="C274" s="98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</row>
    <row r="275" spans="2:35" ht="12.75" customHeight="1" x14ac:dyDescent="0.3">
      <c r="B275" s="98"/>
      <c r="C275" s="98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</row>
    <row r="276" spans="2:35" ht="12.75" customHeight="1" x14ac:dyDescent="0.3">
      <c r="B276" s="98"/>
      <c r="C276" s="98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</row>
    <row r="277" spans="2:35" ht="12.75" customHeight="1" x14ac:dyDescent="0.3">
      <c r="B277" s="98"/>
      <c r="C277" s="98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</row>
    <row r="278" spans="2:35" ht="12.75" customHeight="1" x14ac:dyDescent="0.3">
      <c r="B278" s="98"/>
      <c r="C278" s="98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</row>
    <row r="279" spans="2:35" ht="12.75" customHeight="1" x14ac:dyDescent="0.3">
      <c r="B279" s="98"/>
      <c r="C279" s="98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</row>
    <row r="280" spans="2:35" ht="12.75" customHeight="1" x14ac:dyDescent="0.3">
      <c r="B280" s="98"/>
      <c r="C280" s="98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</row>
    <row r="281" spans="2:35" ht="12.75" customHeight="1" x14ac:dyDescent="0.3">
      <c r="B281" s="98"/>
      <c r="C281" s="98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</row>
    <row r="282" spans="2:35" ht="12.75" customHeight="1" x14ac:dyDescent="0.3">
      <c r="B282" s="98"/>
      <c r="C282" s="98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</row>
    <row r="283" spans="2:35" ht="12.75" customHeight="1" x14ac:dyDescent="0.3">
      <c r="B283" s="98"/>
      <c r="C283" s="98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</row>
    <row r="284" spans="2:35" ht="12.75" customHeight="1" x14ac:dyDescent="0.3">
      <c r="B284" s="98"/>
      <c r="C284" s="98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</row>
    <row r="285" spans="2:35" ht="12.75" customHeight="1" x14ac:dyDescent="0.3">
      <c r="B285" s="98"/>
      <c r="C285" s="98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</row>
    <row r="286" spans="2:35" ht="12.75" customHeight="1" x14ac:dyDescent="0.3">
      <c r="B286" s="98"/>
      <c r="C286" s="98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</row>
    <row r="287" spans="2:35" ht="12.75" customHeight="1" x14ac:dyDescent="0.3">
      <c r="B287" s="98"/>
      <c r="C287" s="98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</row>
    <row r="288" spans="2:35" ht="12.75" customHeight="1" x14ac:dyDescent="0.3">
      <c r="B288" s="98"/>
      <c r="C288" s="98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</row>
    <row r="289" spans="2:35" ht="12.75" customHeight="1" x14ac:dyDescent="0.3">
      <c r="B289" s="98"/>
      <c r="C289" s="98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</row>
    <row r="290" spans="2:35" ht="12.75" customHeight="1" x14ac:dyDescent="0.3">
      <c r="B290" s="98"/>
      <c r="C290" s="98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</row>
    <row r="291" spans="2:35" ht="12.75" customHeight="1" x14ac:dyDescent="0.3">
      <c r="B291" s="98"/>
      <c r="C291" s="98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</row>
    <row r="292" spans="2:35" ht="12.75" customHeight="1" x14ac:dyDescent="0.3">
      <c r="B292" s="98"/>
      <c r="C292" s="98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</row>
    <row r="293" spans="2:35" ht="12.75" customHeight="1" x14ac:dyDescent="0.3">
      <c r="B293" s="98"/>
      <c r="C293" s="98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</row>
    <row r="294" spans="2:35" ht="12.75" customHeight="1" x14ac:dyDescent="0.3">
      <c r="B294" s="98"/>
      <c r="C294" s="98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</row>
    <row r="295" spans="2:35" ht="12.75" customHeight="1" x14ac:dyDescent="0.3">
      <c r="B295" s="98"/>
      <c r="C295" s="98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</row>
    <row r="296" spans="2:35" ht="12.75" customHeight="1" x14ac:dyDescent="0.3">
      <c r="B296" s="98"/>
      <c r="C296" s="98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</row>
    <row r="297" spans="2:35" ht="12.75" customHeight="1" x14ac:dyDescent="0.3">
      <c r="B297" s="98"/>
      <c r="C297" s="98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</row>
    <row r="298" spans="2:35" ht="12.75" customHeight="1" x14ac:dyDescent="0.3">
      <c r="B298" s="98"/>
      <c r="C298" s="98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</row>
    <row r="299" spans="2:35" ht="12.75" customHeight="1" x14ac:dyDescent="0.3">
      <c r="B299" s="98"/>
      <c r="C299" s="98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</row>
    <row r="300" spans="2:35" ht="12.75" customHeight="1" x14ac:dyDescent="0.3">
      <c r="B300" s="98"/>
      <c r="C300" s="98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</row>
    <row r="301" spans="2:35" ht="12.75" customHeight="1" x14ac:dyDescent="0.3">
      <c r="B301" s="98"/>
      <c r="C301" s="98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</row>
    <row r="302" spans="2:35" ht="12.75" customHeight="1" x14ac:dyDescent="0.3">
      <c r="B302" s="98"/>
      <c r="C302" s="98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</row>
    <row r="303" spans="2:35" ht="12.75" customHeight="1" x14ac:dyDescent="0.3">
      <c r="B303" s="98"/>
      <c r="C303" s="98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</row>
    <row r="304" spans="2:35" ht="12.75" customHeight="1" x14ac:dyDescent="0.3">
      <c r="B304" s="98"/>
      <c r="C304" s="98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</row>
    <row r="305" spans="2:35" ht="12.75" customHeight="1" x14ac:dyDescent="0.3">
      <c r="B305" s="98"/>
      <c r="C305" s="98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</row>
    <row r="306" spans="2:35" ht="12.75" customHeight="1" x14ac:dyDescent="0.3">
      <c r="B306" s="98"/>
      <c r="C306" s="98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</row>
    <row r="307" spans="2:35" ht="12.75" customHeight="1" x14ac:dyDescent="0.3">
      <c r="B307" s="98"/>
      <c r="C307" s="98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</row>
    <row r="308" spans="2:35" ht="12.75" customHeight="1" x14ac:dyDescent="0.3">
      <c r="B308" s="98"/>
      <c r="C308" s="98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</row>
    <row r="309" spans="2:35" ht="12.75" customHeight="1" x14ac:dyDescent="0.3">
      <c r="B309" s="98"/>
      <c r="C309" s="98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</row>
    <row r="310" spans="2:35" ht="12.75" customHeight="1" x14ac:dyDescent="0.3">
      <c r="B310" s="98"/>
      <c r="C310" s="98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</row>
    <row r="311" spans="2:35" ht="12.75" customHeight="1" x14ac:dyDescent="0.3">
      <c r="B311" s="98"/>
      <c r="C311" s="98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</row>
    <row r="312" spans="2:35" ht="12.75" customHeight="1" x14ac:dyDescent="0.3">
      <c r="B312" s="98"/>
      <c r="C312" s="98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</row>
    <row r="313" spans="2:35" ht="12.75" customHeight="1" x14ac:dyDescent="0.3">
      <c r="B313" s="98"/>
      <c r="C313" s="98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</row>
    <row r="314" spans="2:35" ht="12.75" customHeight="1" x14ac:dyDescent="0.3">
      <c r="B314" s="98"/>
      <c r="C314" s="98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</row>
    <row r="315" spans="2:35" ht="12.75" customHeight="1" x14ac:dyDescent="0.3">
      <c r="B315" s="98"/>
      <c r="C315" s="98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</row>
    <row r="316" spans="2:35" ht="12.75" customHeight="1" x14ac:dyDescent="0.3">
      <c r="B316" s="98"/>
      <c r="C316" s="98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</row>
    <row r="317" spans="2:35" ht="12.75" customHeight="1" x14ac:dyDescent="0.3">
      <c r="B317" s="98"/>
      <c r="C317" s="98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</row>
    <row r="318" spans="2:35" ht="12.75" customHeight="1" x14ac:dyDescent="0.3">
      <c r="B318" s="98"/>
      <c r="C318" s="98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</row>
    <row r="319" spans="2:35" ht="12.75" customHeight="1" x14ac:dyDescent="0.3">
      <c r="B319" s="98"/>
      <c r="C319" s="98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</row>
    <row r="320" spans="2:35" ht="12.75" customHeight="1" x14ac:dyDescent="0.3">
      <c r="B320" s="98"/>
      <c r="C320" s="98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</row>
    <row r="321" spans="2:35" ht="12.75" customHeight="1" x14ac:dyDescent="0.3">
      <c r="B321" s="98"/>
      <c r="C321" s="98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</row>
    <row r="322" spans="2:35" ht="12.75" customHeight="1" x14ac:dyDescent="0.3">
      <c r="B322" s="98"/>
      <c r="C322" s="98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</row>
    <row r="323" spans="2:35" ht="12.75" customHeight="1" x14ac:dyDescent="0.3">
      <c r="B323" s="98"/>
      <c r="C323" s="98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</row>
    <row r="324" spans="2:35" ht="12.75" customHeight="1" x14ac:dyDescent="0.3">
      <c r="B324" s="98"/>
      <c r="C324" s="98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</row>
    <row r="325" spans="2:35" ht="12.75" customHeight="1" x14ac:dyDescent="0.3">
      <c r="B325" s="98"/>
      <c r="C325" s="98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</row>
    <row r="326" spans="2:35" ht="12.75" customHeight="1" x14ac:dyDescent="0.3">
      <c r="B326" s="98"/>
      <c r="C326" s="98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</row>
    <row r="327" spans="2:35" ht="12.75" customHeight="1" x14ac:dyDescent="0.3">
      <c r="B327" s="98"/>
      <c r="C327" s="98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</row>
    <row r="328" spans="2:35" ht="12.75" customHeight="1" x14ac:dyDescent="0.3">
      <c r="B328" s="98"/>
      <c r="C328" s="98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</row>
    <row r="329" spans="2:35" ht="12.75" customHeight="1" x14ac:dyDescent="0.3">
      <c r="B329" s="98"/>
      <c r="C329" s="98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</row>
    <row r="330" spans="2:35" ht="12.75" customHeight="1" x14ac:dyDescent="0.3">
      <c r="B330" s="98"/>
      <c r="C330" s="98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</row>
    <row r="331" spans="2:35" ht="12.75" customHeight="1" x14ac:dyDescent="0.3">
      <c r="B331" s="98"/>
      <c r="C331" s="98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</row>
    <row r="332" spans="2:35" ht="12.75" customHeight="1" x14ac:dyDescent="0.3">
      <c r="B332" s="98"/>
      <c r="C332" s="98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</row>
    <row r="333" spans="2:35" ht="12.75" customHeight="1" x14ac:dyDescent="0.3">
      <c r="B333" s="98"/>
      <c r="C333" s="98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</row>
    <row r="334" spans="2:35" ht="12.75" customHeight="1" x14ac:dyDescent="0.3">
      <c r="B334" s="98"/>
      <c r="C334" s="98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</row>
    <row r="335" spans="2:35" ht="12.75" customHeight="1" x14ac:dyDescent="0.3">
      <c r="B335" s="98"/>
      <c r="C335" s="98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</row>
    <row r="336" spans="2:35" ht="12.75" customHeight="1" x14ac:dyDescent="0.3">
      <c r="B336" s="98"/>
      <c r="C336" s="98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</row>
    <row r="337" spans="2:35" ht="12.75" customHeight="1" x14ac:dyDescent="0.3">
      <c r="B337" s="98"/>
      <c r="C337" s="98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</row>
    <row r="338" spans="2:35" ht="12.75" customHeight="1" x14ac:dyDescent="0.3">
      <c r="B338" s="98"/>
      <c r="C338" s="98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</row>
    <row r="339" spans="2:35" ht="12.75" customHeight="1" x14ac:dyDescent="0.3">
      <c r="B339" s="98"/>
      <c r="C339" s="98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</row>
    <row r="340" spans="2:35" ht="12.75" customHeight="1" x14ac:dyDescent="0.3">
      <c r="B340" s="98"/>
      <c r="C340" s="98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</row>
    <row r="341" spans="2:35" ht="12.75" customHeight="1" x14ac:dyDescent="0.3">
      <c r="B341" s="98"/>
      <c r="C341" s="98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</row>
    <row r="342" spans="2:35" ht="12.75" customHeight="1" x14ac:dyDescent="0.3">
      <c r="B342" s="98"/>
      <c r="C342" s="98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</row>
    <row r="343" spans="2:35" ht="12.75" customHeight="1" x14ac:dyDescent="0.3">
      <c r="B343" s="98"/>
      <c r="C343" s="98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</row>
    <row r="344" spans="2:35" ht="12.75" customHeight="1" x14ac:dyDescent="0.3">
      <c r="B344" s="98"/>
      <c r="C344" s="98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</row>
    <row r="345" spans="2:35" ht="12.75" customHeight="1" x14ac:dyDescent="0.3">
      <c r="B345" s="98"/>
      <c r="C345" s="98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</row>
    <row r="346" spans="2:35" ht="12.75" customHeight="1" x14ac:dyDescent="0.3">
      <c r="B346" s="98"/>
      <c r="C346" s="98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</row>
    <row r="347" spans="2:35" ht="12.75" customHeight="1" x14ac:dyDescent="0.3">
      <c r="B347" s="98"/>
      <c r="C347" s="98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</row>
    <row r="348" spans="2:35" ht="12.75" customHeight="1" x14ac:dyDescent="0.3">
      <c r="B348" s="98"/>
      <c r="C348" s="98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</row>
    <row r="349" spans="2:35" ht="12.75" customHeight="1" x14ac:dyDescent="0.3">
      <c r="B349" s="98"/>
      <c r="C349" s="98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</row>
    <row r="350" spans="2:35" ht="12.75" customHeight="1" x14ac:dyDescent="0.3">
      <c r="B350" s="98"/>
      <c r="C350" s="98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</row>
    <row r="351" spans="2:35" ht="12.75" customHeight="1" x14ac:dyDescent="0.3">
      <c r="B351" s="98"/>
      <c r="C351" s="98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</row>
    <row r="352" spans="2:35" ht="12.75" customHeight="1" x14ac:dyDescent="0.3">
      <c r="B352" s="98"/>
      <c r="C352" s="98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</row>
    <row r="353" spans="2:35" ht="12.75" customHeight="1" x14ac:dyDescent="0.3">
      <c r="B353" s="98"/>
      <c r="C353" s="98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</row>
    <row r="354" spans="2:35" ht="12.75" customHeight="1" x14ac:dyDescent="0.3">
      <c r="B354" s="98"/>
      <c r="C354" s="98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</row>
    <row r="355" spans="2:35" ht="12.75" customHeight="1" x14ac:dyDescent="0.3">
      <c r="B355" s="98"/>
      <c r="C355" s="98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</row>
    <row r="356" spans="2:35" ht="12.75" customHeight="1" x14ac:dyDescent="0.3">
      <c r="B356" s="98"/>
      <c r="C356" s="98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</row>
    <row r="357" spans="2:35" ht="12.75" customHeight="1" x14ac:dyDescent="0.3">
      <c r="B357" s="98"/>
      <c r="C357" s="98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</row>
    <row r="358" spans="2:35" ht="12.75" customHeight="1" x14ac:dyDescent="0.3">
      <c r="B358" s="98"/>
      <c r="C358" s="98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</row>
    <row r="359" spans="2:35" ht="12.75" customHeight="1" x14ac:dyDescent="0.3">
      <c r="B359" s="98"/>
      <c r="C359" s="98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</row>
    <row r="360" spans="2:35" ht="12.75" customHeight="1" x14ac:dyDescent="0.3">
      <c r="B360" s="98"/>
      <c r="C360" s="98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</row>
    <row r="361" spans="2:35" ht="12.75" customHeight="1" x14ac:dyDescent="0.3">
      <c r="B361" s="98"/>
      <c r="C361" s="98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</row>
    <row r="362" spans="2:35" ht="12.75" customHeight="1" x14ac:dyDescent="0.3">
      <c r="B362" s="98"/>
      <c r="C362" s="98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</row>
    <row r="363" spans="2:35" ht="12.75" customHeight="1" x14ac:dyDescent="0.3">
      <c r="B363" s="98"/>
      <c r="C363" s="98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</row>
    <row r="364" spans="2:35" ht="12.75" customHeight="1" x14ac:dyDescent="0.3">
      <c r="B364" s="98"/>
      <c r="C364" s="98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</row>
    <row r="365" spans="2:35" ht="12.75" customHeight="1" x14ac:dyDescent="0.3">
      <c r="B365" s="98"/>
      <c r="C365" s="98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</row>
    <row r="366" spans="2:35" ht="12.75" customHeight="1" x14ac:dyDescent="0.3">
      <c r="B366" s="98"/>
      <c r="C366" s="98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</row>
    <row r="367" spans="2:35" ht="12.75" customHeight="1" x14ac:dyDescent="0.3">
      <c r="B367" s="98"/>
      <c r="C367" s="98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</row>
    <row r="368" spans="2:35" ht="12.75" customHeight="1" x14ac:dyDescent="0.3">
      <c r="B368" s="98"/>
      <c r="C368" s="98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</row>
    <row r="369" spans="2:35" ht="12.75" customHeight="1" x14ac:dyDescent="0.3">
      <c r="B369" s="98"/>
      <c r="C369" s="98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</row>
    <row r="370" spans="2:35" ht="12.75" customHeight="1" x14ac:dyDescent="0.3">
      <c r="B370" s="98"/>
      <c r="C370" s="98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</row>
    <row r="371" spans="2:35" ht="12.75" customHeight="1" x14ac:dyDescent="0.3">
      <c r="B371" s="98"/>
      <c r="C371" s="98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</row>
    <row r="372" spans="2:35" ht="12.75" customHeight="1" x14ac:dyDescent="0.3">
      <c r="B372" s="98"/>
      <c r="C372" s="98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</row>
    <row r="373" spans="2:35" ht="12.75" customHeight="1" x14ac:dyDescent="0.3">
      <c r="B373" s="98"/>
      <c r="C373" s="98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</row>
    <row r="374" spans="2:35" ht="12.75" customHeight="1" x14ac:dyDescent="0.3">
      <c r="B374" s="98"/>
      <c r="C374" s="98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</row>
    <row r="375" spans="2:35" ht="12.75" customHeight="1" x14ac:dyDescent="0.3">
      <c r="B375" s="98"/>
      <c r="C375" s="98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</row>
    <row r="376" spans="2:35" ht="12.75" customHeight="1" x14ac:dyDescent="0.3">
      <c r="B376" s="98"/>
      <c r="C376" s="98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</row>
    <row r="377" spans="2:35" ht="12.75" customHeight="1" x14ac:dyDescent="0.3">
      <c r="B377" s="98"/>
      <c r="C377" s="98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</row>
    <row r="378" spans="2:35" ht="12.75" customHeight="1" x14ac:dyDescent="0.3">
      <c r="B378" s="98"/>
      <c r="C378" s="98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</row>
    <row r="379" spans="2:35" ht="12.75" customHeight="1" x14ac:dyDescent="0.3">
      <c r="B379" s="98"/>
      <c r="C379" s="98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</row>
    <row r="380" spans="2:35" ht="12.75" customHeight="1" x14ac:dyDescent="0.3">
      <c r="B380" s="98"/>
      <c r="C380" s="98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</row>
    <row r="381" spans="2:35" ht="12.75" customHeight="1" x14ac:dyDescent="0.3">
      <c r="B381" s="98"/>
      <c r="C381" s="98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</row>
    <row r="382" spans="2:35" ht="12.75" customHeight="1" x14ac:dyDescent="0.3">
      <c r="B382" s="98"/>
      <c r="C382" s="98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</row>
    <row r="383" spans="2:35" ht="12.75" customHeight="1" x14ac:dyDescent="0.3">
      <c r="B383" s="98"/>
      <c r="C383" s="98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</row>
    <row r="384" spans="2:35" ht="12.75" customHeight="1" x14ac:dyDescent="0.3">
      <c r="B384" s="98"/>
      <c r="C384" s="98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</row>
    <row r="385" spans="2:35" ht="12.75" customHeight="1" x14ac:dyDescent="0.3">
      <c r="B385" s="98"/>
      <c r="C385" s="98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</row>
    <row r="386" spans="2:35" ht="12.75" customHeight="1" x14ac:dyDescent="0.3">
      <c r="B386" s="98"/>
      <c r="C386" s="98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</row>
    <row r="387" spans="2:35" ht="12.75" customHeight="1" x14ac:dyDescent="0.3">
      <c r="B387" s="98"/>
      <c r="C387" s="98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</row>
    <row r="388" spans="2:35" ht="12.75" customHeight="1" x14ac:dyDescent="0.3">
      <c r="B388" s="98"/>
      <c r="C388" s="98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</row>
    <row r="389" spans="2:35" ht="12.75" customHeight="1" x14ac:dyDescent="0.3">
      <c r="B389" s="98"/>
      <c r="C389" s="98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</row>
    <row r="390" spans="2:35" ht="12.75" customHeight="1" x14ac:dyDescent="0.3">
      <c r="B390" s="98"/>
      <c r="C390" s="98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</row>
    <row r="391" spans="2:35" ht="12.75" customHeight="1" x14ac:dyDescent="0.3">
      <c r="B391" s="98"/>
      <c r="C391" s="98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</row>
    <row r="392" spans="2:35" ht="12.75" customHeight="1" x14ac:dyDescent="0.3">
      <c r="B392" s="98"/>
      <c r="C392" s="98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</row>
    <row r="393" spans="2:35" ht="12.75" customHeight="1" x14ac:dyDescent="0.3">
      <c r="B393" s="98"/>
      <c r="C393" s="98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</row>
    <row r="394" spans="2:35" ht="12.75" customHeight="1" x14ac:dyDescent="0.3">
      <c r="B394" s="98"/>
      <c r="C394" s="98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</row>
    <row r="395" spans="2:35" ht="12.75" customHeight="1" x14ac:dyDescent="0.3">
      <c r="B395" s="98"/>
      <c r="C395" s="98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</row>
    <row r="396" spans="2:35" ht="12.75" customHeight="1" x14ac:dyDescent="0.3">
      <c r="B396" s="98"/>
      <c r="C396" s="98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</row>
    <row r="397" spans="2:35" ht="12.75" customHeight="1" x14ac:dyDescent="0.3">
      <c r="B397" s="98"/>
      <c r="C397" s="98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</row>
    <row r="398" spans="2:35" ht="12.75" customHeight="1" x14ac:dyDescent="0.3">
      <c r="B398" s="98"/>
      <c r="C398" s="98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</row>
    <row r="399" spans="2:35" ht="12.75" customHeight="1" x14ac:dyDescent="0.3">
      <c r="B399" s="98"/>
      <c r="C399" s="98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</row>
    <row r="400" spans="2:35" ht="12.75" customHeight="1" x14ac:dyDescent="0.3">
      <c r="B400" s="98"/>
      <c r="C400" s="98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</row>
    <row r="401" spans="2:35" ht="12.75" customHeight="1" x14ac:dyDescent="0.3">
      <c r="B401" s="98"/>
      <c r="C401" s="98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</row>
    <row r="402" spans="2:35" ht="12.75" customHeight="1" x14ac:dyDescent="0.3">
      <c r="B402" s="98"/>
      <c r="C402" s="98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</row>
    <row r="403" spans="2:35" ht="12.75" customHeight="1" x14ac:dyDescent="0.3">
      <c r="B403" s="98"/>
      <c r="C403" s="98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</row>
    <row r="404" spans="2:35" ht="12.75" customHeight="1" x14ac:dyDescent="0.3">
      <c r="B404" s="98"/>
      <c r="C404" s="98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</row>
    <row r="405" spans="2:35" ht="12.75" customHeight="1" x14ac:dyDescent="0.3">
      <c r="B405" s="98"/>
      <c r="C405" s="98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</row>
    <row r="406" spans="2:35" ht="12.75" customHeight="1" x14ac:dyDescent="0.3">
      <c r="B406" s="98"/>
      <c r="C406" s="98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</row>
    <row r="407" spans="2:35" ht="12.75" customHeight="1" x14ac:dyDescent="0.3">
      <c r="B407" s="98"/>
      <c r="C407" s="98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</row>
    <row r="408" spans="2:35" ht="12.75" customHeight="1" x14ac:dyDescent="0.3">
      <c r="B408" s="98"/>
      <c r="C408" s="98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</row>
    <row r="409" spans="2:35" ht="12.75" customHeight="1" x14ac:dyDescent="0.3">
      <c r="B409" s="98"/>
      <c r="C409" s="98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</row>
    <row r="410" spans="2:35" ht="12.75" customHeight="1" x14ac:dyDescent="0.3">
      <c r="B410" s="98"/>
      <c r="C410" s="98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</row>
    <row r="411" spans="2:35" ht="12.75" customHeight="1" x14ac:dyDescent="0.3">
      <c r="B411" s="98"/>
      <c r="C411" s="98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</row>
    <row r="412" spans="2:35" ht="12.75" customHeight="1" x14ac:dyDescent="0.3">
      <c r="B412" s="98"/>
      <c r="C412" s="98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</row>
    <row r="413" spans="2:35" ht="12.75" customHeight="1" x14ac:dyDescent="0.3">
      <c r="B413" s="98"/>
      <c r="C413" s="98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</row>
    <row r="414" spans="2:35" ht="12.75" customHeight="1" x14ac:dyDescent="0.3">
      <c r="B414" s="98"/>
      <c r="C414" s="98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</row>
    <row r="415" spans="2:35" ht="12.75" customHeight="1" x14ac:dyDescent="0.3">
      <c r="B415" s="98"/>
      <c r="C415" s="98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</row>
    <row r="416" spans="2:35" ht="12.75" customHeight="1" x14ac:dyDescent="0.3">
      <c r="B416" s="98"/>
      <c r="C416" s="98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</row>
    <row r="417" spans="2:35" ht="12.75" customHeight="1" x14ac:dyDescent="0.3">
      <c r="B417" s="98"/>
      <c r="C417" s="98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</row>
    <row r="418" spans="2:35" ht="12.75" customHeight="1" x14ac:dyDescent="0.3">
      <c r="B418" s="98"/>
      <c r="C418" s="98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</row>
    <row r="419" spans="2:35" ht="12.75" customHeight="1" x14ac:dyDescent="0.3">
      <c r="B419" s="98"/>
      <c r="C419" s="98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</row>
    <row r="420" spans="2:35" ht="12.75" customHeight="1" x14ac:dyDescent="0.3">
      <c r="B420" s="98"/>
      <c r="C420" s="98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</row>
    <row r="421" spans="2:35" ht="12.75" customHeight="1" x14ac:dyDescent="0.3">
      <c r="B421" s="98"/>
      <c r="C421" s="98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</row>
    <row r="422" spans="2:35" ht="12.75" customHeight="1" x14ac:dyDescent="0.3">
      <c r="B422" s="98"/>
      <c r="C422" s="98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</row>
    <row r="423" spans="2:35" ht="12.75" customHeight="1" x14ac:dyDescent="0.3">
      <c r="B423" s="98"/>
      <c r="C423" s="98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</row>
    <row r="424" spans="2:35" ht="12.75" customHeight="1" x14ac:dyDescent="0.3">
      <c r="B424" s="98"/>
      <c r="C424" s="98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</row>
    <row r="425" spans="2:35" ht="12.75" customHeight="1" x14ac:dyDescent="0.3">
      <c r="B425" s="98"/>
      <c r="C425" s="98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</row>
    <row r="426" spans="2:35" ht="12.75" customHeight="1" x14ac:dyDescent="0.3">
      <c r="B426" s="98"/>
      <c r="C426" s="98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</row>
    <row r="427" spans="2:35" ht="12.75" customHeight="1" x14ac:dyDescent="0.3">
      <c r="B427" s="98"/>
      <c r="C427" s="98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</row>
    <row r="428" spans="2:35" ht="12.75" customHeight="1" x14ac:dyDescent="0.3">
      <c r="B428" s="98"/>
      <c r="C428" s="98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</row>
    <row r="429" spans="2:35" ht="12.75" customHeight="1" x14ac:dyDescent="0.3">
      <c r="B429" s="98"/>
      <c r="C429" s="98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</row>
    <row r="430" spans="2:35" ht="12.75" customHeight="1" x14ac:dyDescent="0.3">
      <c r="B430" s="98"/>
      <c r="C430" s="98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</row>
    <row r="431" spans="2:35" ht="12.75" customHeight="1" x14ac:dyDescent="0.3">
      <c r="B431" s="98"/>
      <c r="C431" s="98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</row>
    <row r="432" spans="2:35" ht="12.75" customHeight="1" x14ac:dyDescent="0.3">
      <c r="B432" s="98"/>
      <c r="C432" s="98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</row>
    <row r="433" spans="2:35" ht="12.75" customHeight="1" x14ac:dyDescent="0.3">
      <c r="B433" s="98"/>
      <c r="C433" s="98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</row>
    <row r="434" spans="2:35" ht="12.75" customHeight="1" x14ac:dyDescent="0.3">
      <c r="B434" s="98"/>
      <c r="C434" s="98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</row>
    <row r="435" spans="2:35" ht="12.75" customHeight="1" x14ac:dyDescent="0.3">
      <c r="B435" s="98"/>
      <c r="C435" s="98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</row>
    <row r="436" spans="2:35" ht="12.75" customHeight="1" x14ac:dyDescent="0.3">
      <c r="B436" s="98"/>
      <c r="C436" s="98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</row>
    <row r="437" spans="2:35" ht="12.75" customHeight="1" x14ac:dyDescent="0.3">
      <c r="B437" s="98"/>
      <c r="C437" s="98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</row>
    <row r="438" spans="2:35" ht="12.75" customHeight="1" x14ac:dyDescent="0.3">
      <c r="B438" s="98"/>
      <c r="C438" s="98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</row>
    <row r="439" spans="2:35" ht="12.75" customHeight="1" x14ac:dyDescent="0.3">
      <c r="B439" s="98"/>
      <c r="C439" s="98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</row>
    <row r="440" spans="2:35" ht="12.75" customHeight="1" x14ac:dyDescent="0.3">
      <c r="B440" s="98"/>
      <c r="C440" s="98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</row>
    <row r="441" spans="2:35" ht="12.75" customHeight="1" x14ac:dyDescent="0.3">
      <c r="B441" s="98"/>
      <c r="C441" s="98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</row>
    <row r="442" spans="2:35" ht="12.75" customHeight="1" x14ac:dyDescent="0.3">
      <c r="B442" s="98"/>
      <c r="C442" s="98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</row>
    <row r="443" spans="2:35" ht="12.75" customHeight="1" x14ac:dyDescent="0.3">
      <c r="B443" s="98"/>
      <c r="C443" s="98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</row>
    <row r="444" spans="2:35" ht="12.75" customHeight="1" x14ac:dyDescent="0.3">
      <c r="B444" s="98"/>
      <c r="C444" s="98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</row>
    <row r="445" spans="2:35" ht="12.75" customHeight="1" x14ac:dyDescent="0.3">
      <c r="B445" s="98"/>
      <c r="C445" s="98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</row>
    <row r="446" spans="2:35" ht="12.75" customHeight="1" x14ac:dyDescent="0.3">
      <c r="B446" s="98"/>
      <c r="C446" s="98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</row>
    <row r="447" spans="2:35" ht="12.75" customHeight="1" x14ac:dyDescent="0.3">
      <c r="B447" s="98"/>
      <c r="C447" s="98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</row>
    <row r="448" spans="2:35" ht="12.75" customHeight="1" x14ac:dyDescent="0.3">
      <c r="B448" s="98"/>
      <c r="C448" s="98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</row>
    <row r="449" spans="2:35" ht="12.75" customHeight="1" x14ac:dyDescent="0.3">
      <c r="B449" s="98"/>
      <c r="C449" s="98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</row>
    <row r="450" spans="2:35" ht="12.75" customHeight="1" x14ac:dyDescent="0.3">
      <c r="B450" s="98"/>
      <c r="C450" s="98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</row>
    <row r="451" spans="2:35" ht="12.75" customHeight="1" x14ac:dyDescent="0.3">
      <c r="B451" s="98"/>
      <c r="C451" s="98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</row>
    <row r="452" spans="2:35" ht="12.75" customHeight="1" x14ac:dyDescent="0.3">
      <c r="B452" s="98"/>
      <c r="C452" s="98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</row>
    <row r="453" spans="2:35" ht="12.75" customHeight="1" x14ac:dyDescent="0.3">
      <c r="B453" s="98"/>
      <c r="C453" s="98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</row>
    <row r="454" spans="2:35" ht="12.75" customHeight="1" x14ac:dyDescent="0.3">
      <c r="B454" s="98"/>
      <c r="C454" s="98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</row>
    <row r="455" spans="2:35" ht="12.75" customHeight="1" x14ac:dyDescent="0.3">
      <c r="B455" s="98"/>
      <c r="C455" s="98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</row>
    <row r="456" spans="2:35" ht="12.75" customHeight="1" x14ac:dyDescent="0.3">
      <c r="B456" s="98"/>
      <c r="C456" s="98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</row>
    <row r="457" spans="2:35" ht="12.75" customHeight="1" x14ac:dyDescent="0.3">
      <c r="B457" s="98"/>
      <c r="C457" s="98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</row>
    <row r="458" spans="2:35" ht="12.75" customHeight="1" x14ac:dyDescent="0.3">
      <c r="B458" s="98"/>
      <c r="C458" s="98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</row>
    <row r="459" spans="2:35" ht="12.75" customHeight="1" x14ac:dyDescent="0.3">
      <c r="B459" s="98"/>
      <c r="C459" s="98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</row>
    <row r="460" spans="2:35" ht="12.75" customHeight="1" x14ac:dyDescent="0.3">
      <c r="B460" s="98"/>
      <c r="C460" s="98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</row>
    <row r="461" spans="2:35" ht="12.75" customHeight="1" x14ac:dyDescent="0.3">
      <c r="B461" s="98"/>
      <c r="C461" s="98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</row>
    <row r="462" spans="2:35" ht="12.75" customHeight="1" x14ac:dyDescent="0.3">
      <c r="B462" s="98"/>
      <c r="C462" s="98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</row>
    <row r="463" spans="2:35" ht="12.75" customHeight="1" x14ac:dyDescent="0.3">
      <c r="B463" s="98"/>
      <c r="C463" s="98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</row>
    <row r="464" spans="2:35" ht="12.75" customHeight="1" x14ac:dyDescent="0.3">
      <c r="B464" s="98"/>
      <c r="C464" s="98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</row>
    <row r="465" spans="2:35" ht="12.75" customHeight="1" x14ac:dyDescent="0.3">
      <c r="B465" s="98"/>
      <c r="C465" s="98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</row>
    <row r="466" spans="2:35" ht="12.75" customHeight="1" x14ac:dyDescent="0.3">
      <c r="B466" s="98"/>
      <c r="C466" s="98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</row>
    <row r="467" spans="2:35" ht="12.75" customHeight="1" x14ac:dyDescent="0.3">
      <c r="B467" s="98"/>
      <c r="C467" s="98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</row>
    <row r="468" spans="2:35" ht="12.75" customHeight="1" x14ac:dyDescent="0.3">
      <c r="B468" s="98"/>
      <c r="C468" s="98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</row>
    <row r="469" spans="2:35" ht="12.75" customHeight="1" x14ac:dyDescent="0.3">
      <c r="B469" s="98"/>
      <c r="C469" s="98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</row>
    <row r="470" spans="2:35" ht="12.75" customHeight="1" x14ac:dyDescent="0.3">
      <c r="B470" s="98"/>
      <c r="C470" s="98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</row>
    <row r="471" spans="2:35" ht="12.75" customHeight="1" x14ac:dyDescent="0.3">
      <c r="B471" s="98"/>
      <c r="C471" s="98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</row>
    <row r="472" spans="2:35" ht="12.75" customHeight="1" x14ac:dyDescent="0.3">
      <c r="B472" s="98"/>
      <c r="C472" s="98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</row>
    <row r="473" spans="2:35" ht="12.75" customHeight="1" x14ac:dyDescent="0.3">
      <c r="B473" s="98"/>
      <c r="C473" s="98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</row>
    <row r="474" spans="2:35" ht="12.75" customHeight="1" x14ac:dyDescent="0.3">
      <c r="B474" s="98"/>
      <c r="C474" s="98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</row>
    <row r="475" spans="2:35" ht="12.75" customHeight="1" x14ac:dyDescent="0.3">
      <c r="B475" s="98"/>
      <c r="C475" s="98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</row>
    <row r="476" spans="2:35" ht="12.75" customHeight="1" x14ac:dyDescent="0.3">
      <c r="B476" s="98"/>
      <c r="C476" s="98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</row>
    <row r="477" spans="2:35" ht="12.75" customHeight="1" x14ac:dyDescent="0.3">
      <c r="B477" s="98"/>
      <c r="C477" s="98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</row>
    <row r="478" spans="2:35" ht="12.75" customHeight="1" x14ac:dyDescent="0.3">
      <c r="B478" s="98"/>
      <c r="C478" s="98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</row>
    <row r="479" spans="2:35" ht="12.75" customHeight="1" x14ac:dyDescent="0.3">
      <c r="B479" s="98"/>
      <c r="C479" s="98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</row>
    <row r="480" spans="2:35" ht="12.75" customHeight="1" x14ac:dyDescent="0.3">
      <c r="B480" s="98"/>
      <c r="C480" s="98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</row>
    <row r="481" spans="2:35" ht="12.75" customHeight="1" x14ac:dyDescent="0.3">
      <c r="B481" s="98"/>
      <c r="C481" s="98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</row>
    <row r="482" spans="2:35" ht="12.75" customHeight="1" x14ac:dyDescent="0.3">
      <c r="B482" s="98"/>
      <c r="C482" s="98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</row>
    <row r="483" spans="2:35" ht="12.75" customHeight="1" x14ac:dyDescent="0.3">
      <c r="B483" s="98"/>
      <c r="C483" s="98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</row>
    <row r="484" spans="2:35" ht="12.75" customHeight="1" x14ac:dyDescent="0.3">
      <c r="B484" s="98"/>
      <c r="C484" s="98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</row>
    <row r="485" spans="2:35" ht="12.75" customHeight="1" x14ac:dyDescent="0.3">
      <c r="B485" s="98"/>
      <c r="C485" s="98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</row>
    <row r="486" spans="2:35" ht="12.75" customHeight="1" x14ac:dyDescent="0.3">
      <c r="B486" s="98"/>
      <c r="C486" s="98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</row>
    <row r="487" spans="2:35" ht="12.75" customHeight="1" x14ac:dyDescent="0.3">
      <c r="B487" s="98"/>
      <c r="C487" s="98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</row>
    <row r="488" spans="2:35" ht="12.75" customHeight="1" x14ac:dyDescent="0.3">
      <c r="B488" s="98"/>
      <c r="C488" s="98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</row>
    <row r="489" spans="2:35" ht="12.75" customHeight="1" x14ac:dyDescent="0.3">
      <c r="B489" s="98"/>
      <c r="C489" s="98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</row>
    <row r="490" spans="2:35" ht="12.75" customHeight="1" x14ac:dyDescent="0.3">
      <c r="B490" s="98"/>
      <c r="C490" s="98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</row>
    <row r="491" spans="2:35" ht="12.75" customHeight="1" x14ac:dyDescent="0.3">
      <c r="B491" s="98"/>
      <c r="C491" s="98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</row>
    <row r="492" spans="2:35" ht="12.75" customHeight="1" x14ac:dyDescent="0.3">
      <c r="B492" s="98"/>
      <c r="C492" s="98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</row>
    <row r="493" spans="2:35" ht="12.75" customHeight="1" x14ac:dyDescent="0.3">
      <c r="B493" s="98"/>
      <c r="C493" s="98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</row>
    <row r="494" spans="2:35" ht="12.75" customHeight="1" x14ac:dyDescent="0.3">
      <c r="B494" s="98"/>
      <c r="C494" s="98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</row>
    <row r="495" spans="2:35" ht="12.75" customHeight="1" x14ac:dyDescent="0.3">
      <c r="B495" s="98"/>
      <c r="C495" s="98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</row>
    <row r="496" spans="2:35" ht="12.75" customHeight="1" x14ac:dyDescent="0.3">
      <c r="B496" s="98"/>
      <c r="C496" s="98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</row>
    <row r="497" spans="2:35" ht="12.75" customHeight="1" x14ac:dyDescent="0.3">
      <c r="B497" s="98"/>
      <c r="C497" s="98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</row>
    <row r="498" spans="2:35" ht="12.75" customHeight="1" x14ac:dyDescent="0.3">
      <c r="B498" s="98"/>
      <c r="C498" s="98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</row>
    <row r="499" spans="2:35" ht="12.75" customHeight="1" x14ac:dyDescent="0.3">
      <c r="B499" s="98"/>
      <c r="C499" s="98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</row>
    <row r="500" spans="2:35" ht="12.75" customHeight="1" x14ac:dyDescent="0.3">
      <c r="B500" s="98"/>
      <c r="C500" s="98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</row>
    <row r="501" spans="2:35" ht="12.75" customHeight="1" x14ac:dyDescent="0.3">
      <c r="B501" s="98"/>
      <c r="C501" s="98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</row>
    <row r="502" spans="2:35" ht="12.75" customHeight="1" x14ac:dyDescent="0.3">
      <c r="B502" s="98"/>
      <c r="C502" s="98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</row>
    <row r="503" spans="2:35" ht="12.75" customHeight="1" x14ac:dyDescent="0.3">
      <c r="B503" s="98"/>
      <c r="C503" s="98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</row>
    <row r="504" spans="2:35" ht="12.75" customHeight="1" x14ac:dyDescent="0.3">
      <c r="B504" s="98"/>
      <c r="C504" s="98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  <c r="AH504" s="82"/>
      <c r="AI504" s="82"/>
    </row>
    <row r="505" spans="2:35" ht="12.75" customHeight="1" x14ac:dyDescent="0.3">
      <c r="B505" s="98"/>
      <c r="C505" s="98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2"/>
      <c r="AI505" s="82"/>
    </row>
    <row r="506" spans="2:35" ht="12.75" customHeight="1" x14ac:dyDescent="0.3">
      <c r="B506" s="98"/>
      <c r="C506" s="98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  <c r="AF506" s="82"/>
      <c r="AG506" s="82"/>
      <c r="AH506" s="82"/>
      <c r="AI506" s="82"/>
    </row>
    <row r="507" spans="2:35" ht="12.75" customHeight="1" x14ac:dyDescent="0.3">
      <c r="B507" s="98"/>
      <c r="C507" s="98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  <c r="AH507" s="82"/>
      <c r="AI507" s="82"/>
    </row>
    <row r="508" spans="2:35" ht="12.75" customHeight="1" x14ac:dyDescent="0.3">
      <c r="B508" s="98"/>
      <c r="C508" s="98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</row>
    <row r="509" spans="2:35" ht="12.75" customHeight="1" x14ac:dyDescent="0.3">
      <c r="B509" s="98"/>
      <c r="C509" s="98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</row>
    <row r="510" spans="2:35" ht="12.75" customHeight="1" x14ac:dyDescent="0.3">
      <c r="B510" s="98"/>
      <c r="C510" s="98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</row>
    <row r="511" spans="2:35" ht="12.75" customHeight="1" x14ac:dyDescent="0.3">
      <c r="B511" s="98"/>
      <c r="C511" s="98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2"/>
      <c r="AI511" s="82"/>
    </row>
    <row r="512" spans="2:35" ht="12.75" customHeight="1" x14ac:dyDescent="0.3">
      <c r="B512" s="98"/>
      <c r="C512" s="98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2"/>
      <c r="AI512" s="82"/>
    </row>
    <row r="513" spans="2:35" ht="12.75" customHeight="1" x14ac:dyDescent="0.3">
      <c r="B513" s="98"/>
      <c r="C513" s="98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I513" s="82"/>
    </row>
    <row r="514" spans="2:35" ht="12.75" customHeight="1" x14ac:dyDescent="0.3">
      <c r="B514" s="98"/>
      <c r="C514" s="98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</row>
    <row r="515" spans="2:35" ht="12.75" customHeight="1" x14ac:dyDescent="0.3">
      <c r="B515" s="98"/>
      <c r="C515" s="98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</row>
    <row r="516" spans="2:35" ht="12.75" customHeight="1" x14ac:dyDescent="0.3">
      <c r="B516" s="98"/>
      <c r="C516" s="98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2"/>
      <c r="AI516" s="82"/>
    </row>
    <row r="517" spans="2:35" ht="12.75" customHeight="1" x14ac:dyDescent="0.3">
      <c r="B517" s="98"/>
      <c r="C517" s="98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I517" s="82"/>
    </row>
    <row r="518" spans="2:35" ht="12.75" customHeight="1" x14ac:dyDescent="0.3">
      <c r="B518" s="98"/>
      <c r="C518" s="98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82"/>
      <c r="AI518" s="82"/>
    </row>
    <row r="519" spans="2:35" ht="12.75" customHeight="1" x14ac:dyDescent="0.3">
      <c r="B519" s="98"/>
      <c r="C519" s="98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</row>
    <row r="520" spans="2:35" ht="12.75" customHeight="1" x14ac:dyDescent="0.3">
      <c r="B520" s="98"/>
      <c r="C520" s="98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2"/>
      <c r="AI520" s="82"/>
    </row>
    <row r="521" spans="2:35" ht="12.75" customHeight="1" x14ac:dyDescent="0.3">
      <c r="B521" s="98"/>
      <c r="C521" s="98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82"/>
      <c r="AI521" s="82"/>
    </row>
    <row r="522" spans="2:35" ht="12.75" customHeight="1" x14ac:dyDescent="0.3">
      <c r="B522" s="98"/>
      <c r="C522" s="98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82"/>
      <c r="AI522" s="82"/>
    </row>
    <row r="523" spans="2:35" ht="12.75" customHeight="1" x14ac:dyDescent="0.3">
      <c r="B523" s="98"/>
      <c r="C523" s="98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  <c r="AH523" s="82"/>
      <c r="AI523" s="82"/>
    </row>
    <row r="524" spans="2:35" ht="12.75" customHeight="1" x14ac:dyDescent="0.3">
      <c r="B524" s="98"/>
      <c r="C524" s="98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  <c r="AE524" s="82"/>
      <c r="AF524" s="82"/>
      <c r="AG524" s="82"/>
      <c r="AH524" s="82"/>
      <c r="AI524" s="82"/>
    </row>
    <row r="525" spans="2:35" ht="12.75" customHeight="1" x14ac:dyDescent="0.3">
      <c r="B525" s="98"/>
      <c r="C525" s="98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  <c r="AE525" s="82"/>
      <c r="AF525" s="82"/>
      <c r="AG525" s="82"/>
      <c r="AH525" s="82"/>
      <c r="AI525" s="82"/>
    </row>
    <row r="526" spans="2:35" ht="12.75" customHeight="1" x14ac:dyDescent="0.3">
      <c r="B526" s="98"/>
      <c r="C526" s="98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  <c r="AH526" s="82"/>
      <c r="AI526" s="82"/>
    </row>
    <row r="527" spans="2:35" ht="12.75" customHeight="1" x14ac:dyDescent="0.3">
      <c r="B527" s="98"/>
      <c r="C527" s="98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2"/>
      <c r="AI527" s="82"/>
    </row>
    <row r="528" spans="2:35" ht="12.75" customHeight="1" x14ac:dyDescent="0.3">
      <c r="B528" s="98"/>
      <c r="C528" s="98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  <c r="AE528" s="82"/>
      <c r="AF528" s="82"/>
      <c r="AG528" s="82"/>
      <c r="AH528" s="82"/>
      <c r="AI528" s="82"/>
    </row>
    <row r="529" spans="2:35" ht="12.75" customHeight="1" x14ac:dyDescent="0.3">
      <c r="B529" s="98"/>
      <c r="C529" s="98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2"/>
      <c r="AI529" s="82"/>
    </row>
    <row r="530" spans="2:35" ht="12.75" customHeight="1" x14ac:dyDescent="0.3">
      <c r="B530" s="98"/>
      <c r="C530" s="98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  <c r="AH530" s="82"/>
      <c r="AI530" s="82"/>
    </row>
    <row r="531" spans="2:35" ht="12.75" customHeight="1" x14ac:dyDescent="0.3">
      <c r="B531" s="98"/>
      <c r="C531" s="98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  <c r="AE531" s="82"/>
      <c r="AF531" s="82"/>
      <c r="AG531" s="82"/>
      <c r="AH531" s="82"/>
      <c r="AI531" s="82"/>
    </row>
    <row r="532" spans="2:35" ht="12.75" customHeight="1" x14ac:dyDescent="0.3">
      <c r="B532" s="98"/>
      <c r="C532" s="98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</row>
    <row r="533" spans="2:35" ht="12.75" customHeight="1" x14ac:dyDescent="0.3">
      <c r="B533" s="98"/>
      <c r="C533" s="98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82"/>
      <c r="AI533" s="82"/>
    </row>
    <row r="534" spans="2:35" ht="12.75" customHeight="1" x14ac:dyDescent="0.3">
      <c r="B534" s="98"/>
      <c r="C534" s="98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  <c r="AD534" s="82"/>
      <c r="AE534" s="82"/>
      <c r="AF534" s="82"/>
      <c r="AG534" s="82"/>
      <c r="AH534" s="82"/>
      <c r="AI534" s="82"/>
    </row>
    <row r="535" spans="2:35" ht="12.75" customHeight="1" x14ac:dyDescent="0.3">
      <c r="B535" s="98"/>
      <c r="C535" s="98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  <c r="AF535" s="82"/>
      <c r="AG535" s="82"/>
      <c r="AH535" s="82"/>
      <c r="AI535" s="82"/>
    </row>
    <row r="536" spans="2:35" ht="12.75" customHeight="1" x14ac:dyDescent="0.3">
      <c r="B536" s="98"/>
      <c r="C536" s="98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/>
      <c r="AG536" s="82"/>
      <c r="AH536" s="82"/>
      <c r="AI536" s="82"/>
    </row>
    <row r="537" spans="2:35" ht="12.75" customHeight="1" x14ac:dyDescent="0.3">
      <c r="B537" s="98"/>
      <c r="C537" s="98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  <c r="AH537" s="82"/>
      <c r="AI537" s="82"/>
    </row>
    <row r="538" spans="2:35" ht="12.75" customHeight="1" x14ac:dyDescent="0.3">
      <c r="B538" s="98"/>
      <c r="C538" s="98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  <c r="AF538" s="82"/>
      <c r="AG538" s="82"/>
      <c r="AH538" s="82"/>
      <c r="AI538" s="82"/>
    </row>
    <row r="539" spans="2:35" ht="12.75" customHeight="1" x14ac:dyDescent="0.3">
      <c r="B539" s="98"/>
      <c r="C539" s="98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/>
      <c r="AI539" s="82"/>
    </row>
    <row r="540" spans="2:35" ht="12.75" customHeight="1" x14ac:dyDescent="0.3">
      <c r="B540" s="98"/>
      <c r="C540" s="98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  <c r="AH540" s="82"/>
      <c r="AI540" s="82"/>
    </row>
    <row r="541" spans="2:35" ht="12.75" customHeight="1" x14ac:dyDescent="0.3">
      <c r="B541" s="98"/>
      <c r="C541" s="98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2"/>
      <c r="AI541" s="82"/>
    </row>
    <row r="542" spans="2:35" ht="12.75" customHeight="1" x14ac:dyDescent="0.3">
      <c r="B542" s="98"/>
      <c r="C542" s="98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2"/>
      <c r="AI542" s="82"/>
    </row>
    <row r="543" spans="2:35" ht="12.75" customHeight="1" x14ac:dyDescent="0.3">
      <c r="B543" s="98"/>
      <c r="C543" s="98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2"/>
      <c r="AI543" s="82"/>
    </row>
    <row r="544" spans="2:35" ht="12.75" customHeight="1" x14ac:dyDescent="0.3">
      <c r="B544" s="98"/>
      <c r="C544" s="98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  <c r="AE544" s="82"/>
      <c r="AF544" s="82"/>
      <c r="AG544" s="82"/>
      <c r="AH544" s="82"/>
      <c r="AI544" s="82"/>
    </row>
    <row r="545" spans="2:35" ht="12.75" customHeight="1" x14ac:dyDescent="0.3">
      <c r="B545" s="98"/>
      <c r="C545" s="98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  <c r="AD545" s="82"/>
      <c r="AE545" s="82"/>
      <c r="AF545" s="82"/>
      <c r="AG545" s="82"/>
      <c r="AH545" s="82"/>
      <c r="AI545" s="82"/>
    </row>
    <row r="546" spans="2:35" ht="12.75" customHeight="1" x14ac:dyDescent="0.3">
      <c r="B546" s="98"/>
      <c r="C546" s="98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  <c r="AH546" s="82"/>
      <c r="AI546" s="82"/>
    </row>
    <row r="547" spans="2:35" ht="12.75" customHeight="1" x14ac:dyDescent="0.3">
      <c r="B547" s="98"/>
      <c r="C547" s="98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  <c r="AH547" s="82"/>
      <c r="AI547" s="82"/>
    </row>
    <row r="548" spans="2:35" ht="12.75" customHeight="1" x14ac:dyDescent="0.3">
      <c r="B548" s="98"/>
      <c r="C548" s="98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  <c r="AE548" s="82"/>
      <c r="AF548" s="82"/>
      <c r="AG548" s="82"/>
      <c r="AH548" s="82"/>
      <c r="AI548" s="82"/>
    </row>
    <row r="549" spans="2:35" ht="12.75" customHeight="1" x14ac:dyDescent="0.3">
      <c r="B549" s="98"/>
      <c r="C549" s="98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82"/>
      <c r="AI549" s="82"/>
    </row>
    <row r="550" spans="2:35" ht="12.75" customHeight="1" x14ac:dyDescent="0.3">
      <c r="B550" s="98"/>
      <c r="C550" s="98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  <c r="AE550" s="82"/>
      <c r="AF550" s="82"/>
      <c r="AG550" s="82"/>
      <c r="AH550" s="82"/>
      <c r="AI550" s="82"/>
    </row>
    <row r="551" spans="2:35" ht="12.75" customHeight="1" x14ac:dyDescent="0.3">
      <c r="B551" s="98"/>
      <c r="C551" s="98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  <c r="AE551" s="82"/>
      <c r="AF551" s="82"/>
      <c r="AG551" s="82"/>
      <c r="AH551" s="82"/>
      <c r="AI551" s="82"/>
    </row>
    <row r="552" spans="2:35" ht="12.75" customHeight="1" x14ac:dyDescent="0.3">
      <c r="B552" s="98"/>
      <c r="C552" s="98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82"/>
      <c r="AI552" s="82"/>
    </row>
    <row r="553" spans="2:35" ht="12.75" customHeight="1" x14ac:dyDescent="0.3">
      <c r="B553" s="98"/>
      <c r="C553" s="98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  <c r="AE553" s="82"/>
      <c r="AF553" s="82"/>
      <c r="AG553" s="82"/>
      <c r="AH553" s="82"/>
      <c r="AI553" s="82"/>
    </row>
    <row r="554" spans="2:35" ht="12.75" customHeight="1" x14ac:dyDescent="0.3">
      <c r="B554" s="98"/>
      <c r="C554" s="98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  <c r="AE554" s="82"/>
      <c r="AF554" s="82"/>
      <c r="AG554" s="82"/>
      <c r="AH554" s="82"/>
      <c r="AI554" s="82"/>
    </row>
    <row r="555" spans="2:35" ht="12.75" customHeight="1" x14ac:dyDescent="0.3">
      <c r="B555" s="98"/>
      <c r="C555" s="98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  <c r="AE555" s="82"/>
      <c r="AF555" s="82"/>
      <c r="AG555" s="82"/>
      <c r="AH555" s="82"/>
      <c r="AI555" s="82"/>
    </row>
    <row r="556" spans="2:35" ht="12.75" customHeight="1" x14ac:dyDescent="0.3">
      <c r="B556" s="98"/>
      <c r="C556" s="98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  <c r="AE556" s="82"/>
      <c r="AF556" s="82"/>
      <c r="AG556" s="82"/>
      <c r="AH556" s="82"/>
      <c r="AI556" s="82"/>
    </row>
    <row r="557" spans="2:35" ht="12.75" customHeight="1" x14ac:dyDescent="0.3">
      <c r="B557" s="98"/>
      <c r="C557" s="98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  <c r="AE557" s="82"/>
      <c r="AF557" s="82"/>
      <c r="AG557" s="82"/>
      <c r="AH557" s="82"/>
      <c r="AI557" s="82"/>
    </row>
    <row r="558" spans="2:35" ht="12.75" customHeight="1" x14ac:dyDescent="0.3">
      <c r="B558" s="98"/>
      <c r="C558" s="98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  <c r="AE558" s="82"/>
      <c r="AF558" s="82"/>
      <c r="AG558" s="82"/>
      <c r="AH558" s="82"/>
      <c r="AI558" s="82"/>
    </row>
    <row r="559" spans="2:35" ht="12.75" customHeight="1" x14ac:dyDescent="0.3">
      <c r="B559" s="98"/>
      <c r="C559" s="98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  <c r="AE559" s="82"/>
      <c r="AF559" s="82"/>
      <c r="AG559" s="82"/>
      <c r="AH559" s="82"/>
      <c r="AI559" s="82"/>
    </row>
    <row r="560" spans="2:35" ht="12.75" customHeight="1" x14ac:dyDescent="0.3">
      <c r="B560" s="98"/>
      <c r="C560" s="98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  <c r="AD560" s="82"/>
      <c r="AE560" s="82"/>
      <c r="AF560" s="82"/>
      <c r="AG560" s="82"/>
      <c r="AH560" s="82"/>
      <c r="AI560" s="82"/>
    </row>
    <row r="561" spans="2:35" ht="12.75" customHeight="1" x14ac:dyDescent="0.3">
      <c r="B561" s="98"/>
      <c r="C561" s="98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  <c r="AE561" s="82"/>
      <c r="AF561" s="82"/>
      <c r="AG561" s="82"/>
      <c r="AH561" s="82"/>
      <c r="AI561" s="82"/>
    </row>
    <row r="562" spans="2:35" ht="12.75" customHeight="1" x14ac:dyDescent="0.3">
      <c r="B562" s="98"/>
      <c r="C562" s="98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  <c r="AE562" s="82"/>
      <c r="AF562" s="82"/>
      <c r="AG562" s="82"/>
      <c r="AH562" s="82"/>
      <c r="AI562" s="82"/>
    </row>
    <row r="563" spans="2:35" ht="12.75" customHeight="1" x14ac:dyDescent="0.3">
      <c r="B563" s="98"/>
      <c r="C563" s="98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  <c r="AE563" s="82"/>
      <c r="AF563" s="82"/>
      <c r="AG563" s="82"/>
      <c r="AH563" s="82"/>
      <c r="AI563" s="82"/>
    </row>
    <row r="564" spans="2:35" ht="12.75" customHeight="1" x14ac:dyDescent="0.3">
      <c r="B564" s="98"/>
      <c r="C564" s="98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82"/>
      <c r="AI564" s="82"/>
    </row>
    <row r="565" spans="2:35" ht="12.75" customHeight="1" x14ac:dyDescent="0.3">
      <c r="B565" s="98"/>
      <c r="C565" s="98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  <c r="AE565" s="82"/>
      <c r="AF565" s="82"/>
      <c r="AG565" s="82"/>
      <c r="AH565" s="82"/>
      <c r="AI565" s="82"/>
    </row>
    <row r="566" spans="2:35" ht="12.75" customHeight="1" x14ac:dyDescent="0.3">
      <c r="B566" s="98"/>
      <c r="C566" s="98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  <c r="AE566" s="82"/>
      <c r="AF566" s="82"/>
      <c r="AG566" s="82"/>
      <c r="AH566" s="82"/>
      <c r="AI566" s="82"/>
    </row>
    <row r="567" spans="2:35" ht="12.75" customHeight="1" x14ac:dyDescent="0.3">
      <c r="B567" s="98"/>
      <c r="C567" s="98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  <c r="AE567" s="82"/>
      <c r="AF567" s="82"/>
      <c r="AG567" s="82"/>
      <c r="AH567" s="82"/>
      <c r="AI567" s="82"/>
    </row>
    <row r="568" spans="2:35" ht="12.75" customHeight="1" x14ac:dyDescent="0.3">
      <c r="B568" s="98"/>
      <c r="C568" s="98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  <c r="AE568" s="82"/>
      <c r="AF568" s="82"/>
      <c r="AG568" s="82"/>
      <c r="AH568" s="82"/>
      <c r="AI568" s="82"/>
    </row>
    <row r="569" spans="2:35" ht="12.75" customHeight="1" x14ac:dyDescent="0.3">
      <c r="B569" s="98"/>
      <c r="C569" s="98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  <c r="AE569" s="82"/>
      <c r="AF569" s="82"/>
      <c r="AG569" s="82"/>
      <c r="AH569" s="82"/>
      <c r="AI569" s="82"/>
    </row>
    <row r="570" spans="2:35" ht="12.75" customHeight="1" x14ac:dyDescent="0.3">
      <c r="B570" s="98"/>
      <c r="C570" s="98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  <c r="AE570" s="82"/>
      <c r="AF570" s="82"/>
      <c r="AG570" s="82"/>
      <c r="AH570" s="82"/>
      <c r="AI570" s="82"/>
    </row>
    <row r="571" spans="2:35" ht="12.75" customHeight="1" x14ac:dyDescent="0.3">
      <c r="B571" s="98"/>
      <c r="C571" s="98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  <c r="AE571" s="82"/>
      <c r="AF571" s="82"/>
      <c r="AG571" s="82"/>
      <c r="AH571" s="82"/>
      <c r="AI571" s="82"/>
    </row>
    <row r="572" spans="2:35" ht="12.75" customHeight="1" x14ac:dyDescent="0.3">
      <c r="B572" s="98"/>
      <c r="C572" s="98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  <c r="AE572" s="82"/>
      <c r="AF572" s="82"/>
      <c r="AG572" s="82"/>
      <c r="AH572" s="82"/>
      <c r="AI572" s="82"/>
    </row>
    <row r="573" spans="2:35" ht="12.75" customHeight="1" x14ac:dyDescent="0.3">
      <c r="B573" s="98"/>
      <c r="C573" s="98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  <c r="AE573" s="82"/>
      <c r="AF573" s="82"/>
      <c r="AG573" s="82"/>
      <c r="AH573" s="82"/>
      <c r="AI573" s="82"/>
    </row>
    <row r="574" spans="2:35" ht="12.75" customHeight="1" x14ac:dyDescent="0.3">
      <c r="B574" s="98"/>
      <c r="C574" s="98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  <c r="AF574" s="82"/>
      <c r="AG574" s="82"/>
      <c r="AH574" s="82"/>
      <c r="AI574" s="82"/>
    </row>
    <row r="575" spans="2:35" ht="12.75" customHeight="1" x14ac:dyDescent="0.3">
      <c r="B575" s="98"/>
      <c r="C575" s="98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  <c r="AF575" s="82"/>
      <c r="AG575" s="82"/>
      <c r="AH575" s="82"/>
      <c r="AI575" s="82"/>
    </row>
    <row r="576" spans="2:35" ht="12.75" customHeight="1" x14ac:dyDescent="0.3">
      <c r="B576" s="98"/>
      <c r="C576" s="98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  <c r="AE576" s="82"/>
      <c r="AF576" s="82"/>
      <c r="AG576" s="82"/>
      <c r="AH576" s="82"/>
      <c r="AI576" s="82"/>
    </row>
    <row r="577" spans="2:35" ht="12.75" customHeight="1" x14ac:dyDescent="0.3">
      <c r="B577" s="98"/>
      <c r="C577" s="98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  <c r="AE577" s="82"/>
      <c r="AF577" s="82"/>
      <c r="AG577" s="82"/>
      <c r="AH577" s="82"/>
      <c r="AI577" s="82"/>
    </row>
    <row r="578" spans="2:35" ht="12.75" customHeight="1" x14ac:dyDescent="0.3">
      <c r="B578" s="98"/>
      <c r="C578" s="98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  <c r="AE578" s="82"/>
      <c r="AF578" s="82"/>
      <c r="AG578" s="82"/>
      <c r="AH578" s="82"/>
      <c r="AI578" s="82"/>
    </row>
    <row r="579" spans="2:35" ht="12.75" customHeight="1" x14ac:dyDescent="0.3">
      <c r="B579" s="98"/>
      <c r="C579" s="98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  <c r="AE579" s="82"/>
      <c r="AF579" s="82"/>
      <c r="AG579" s="82"/>
      <c r="AH579" s="82"/>
      <c r="AI579" s="82"/>
    </row>
    <row r="580" spans="2:35" ht="12.75" customHeight="1" x14ac:dyDescent="0.3">
      <c r="B580" s="98"/>
      <c r="C580" s="98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  <c r="AG580" s="82"/>
      <c r="AH580" s="82"/>
      <c r="AI580" s="82"/>
    </row>
    <row r="581" spans="2:35" ht="12.75" customHeight="1" x14ac:dyDescent="0.3">
      <c r="B581" s="98"/>
      <c r="C581" s="98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  <c r="AH581" s="82"/>
      <c r="AI581" s="82"/>
    </row>
    <row r="582" spans="2:35" ht="12.75" customHeight="1" x14ac:dyDescent="0.3">
      <c r="B582" s="98"/>
      <c r="C582" s="98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  <c r="AF582" s="82"/>
      <c r="AG582" s="82"/>
      <c r="AH582" s="82"/>
      <c r="AI582" s="82"/>
    </row>
    <row r="583" spans="2:35" ht="12.75" customHeight="1" x14ac:dyDescent="0.3">
      <c r="B583" s="98"/>
      <c r="C583" s="98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  <c r="AE583" s="82"/>
      <c r="AF583" s="82"/>
      <c r="AG583" s="82"/>
      <c r="AH583" s="82"/>
      <c r="AI583" s="82"/>
    </row>
    <row r="584" spans="2:35" ht="12.75" customHeight="1" x14ac:dyDescent="0.3">
      <c r="B584" s="98"/>
      <c r="C584" s="98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  <c r="AE584" s="82"/>
      <c r="AF584" s="82"/>
      <c r="AG584" s="82"/>
      <c r="AH584" s="82"/>
      <c r="AI584" s="82"/>
    </row>
    <row r="585" spans="2:35" ht="12.75" customHeight="1" x14ac:dyDescent="0.3">
      <c r="B585" s="98"/>
      <c r="C585" s="98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  <c r="AE585" s="82"/>
      <c r="AF585" s="82"/>
      <c r="AG585" s="82"/>
      <c r="AH585" s="82"/>
      <c r="AI585" s="82"/>
    </row>
    <row r="586" spans="2:35" ht="12.75" customHeight="1" x14ac:dyDescent="0.3">
      <c r="B586" s="98"/>
      <c r="C586" s="98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  <c r="AE586" s="82"/>
      <c r="AF586" s="82"/>
      <c r="AG586" s="82"/>
      <c r="AH586" s="82"/>
      <c r="AI586" s="82"/>
    </row>
    <row r="587" spans="2:35" ht="12.75" customHeight="1" x14ac:dyDescent="0.3">
      <c r="B587" s="98"/>
      <c r="C587" s="98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  <c r="AE587" s="82"/>
      <c r="AF587" s="82"/>
      <c r="AG587" s="82"/>
      <c r="AH587" s="82"/>
      <c r="AI587" s="82"/>
    </row>
    <row r="588" spans="2:35" ht="12.75" customHeight="1" x14ac:dyDescent="0.3">
      <c r="B588" s="98"/>
      <c r="C588" s="98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  <c r="AD588" s="82"/>
      <c r="AE588" s="82"/>
      <c r="AF588" s="82"/>
      <c r="AG588" s="82"/>
      <c r="AH588" s="82"/>
      <c r="AI588" s="82"/>
    </row>
    <row r="589" spans="2:35" ht="12.75" customHeight="1" x14ac:dyDescent="0.3">
      <c r="B589" s="98"/>
      <c r="C589" s="98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2"/>
      <c r="AD589" s="82"/>
      <c r="AE589" s="82"/>
      <c r="AF589" s="82"/>
      <c r="AG589" s="82"/>
      <c r="AH589" s="82"/>
      <c r="AI589" s="82"/>
    </row>
    <row r="590" spans="2:35" ht="12.75" customHeight="1" x14ac:dyDescent="0.3">
      <c r="B590" s="98"/>
      <c r="C590" s="98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2"/>
      <c r="AD590" s="82"/>
      <c r="AE590" s="82"/>
      <c r="AF590" s="82"/>
      <c r="AG590" s="82"/>
      <c r="AH590" s="82"/>
      <c r="AI590" s="82"/>
    </row>
    <row r="591" spans="2:35" ht="12.75" customHeight="1" x14ac:dyDescent="0.3">
      <c r="B591" s="98"/>
      <c r="C591" s="98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  <c r="AB591" s="82"/>
      <c r="AC591" s="82"/>
      <c r="AD591" s="82"/>
      <c r="AE591" s="82"/>
      <c r="AF591" s="82"/>
      <c r="AG591" s="82"/>
      <c r="AH591" s="82"/>
      <c r="AI591" s="82"/>
    </row>
    <row r="592" spans="2:35" ht="12.75" customHeight="1" x14ac:dyDescent="0.3">
      <c r="B592" s="98"/>
      <c r="C592" s="98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2"/>
      <c r="AD592" s="82"/>
      <c r="AE592" s="82"/>
      <c r="AF592" s="82"/>
      <c r="AG592" s="82"/>
      <c r="AH592" s="82"/>
      <c r="AI592" s="82"/>
    </row>
    <row r="593" spans="2:35" ht="12.75" customHeight="1" x14ac:dyDescent="0.3">
      <c r="B593" s="98"/>
      <c r="C593" s="98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  <c r="AB593" s="82"/>
      <c r="AC593" s="82"/>
      <c r="AD593" s="82"/>
      <c r="AE593" s="82"/>
      <c r="AF593" s="82"/>
      <c r="AG593" s="82"/>
      <c r="AH593" s="82"/>
      <c r="AI593" s="82"/>
    </row>
    <row r="594" spans="2:35" ht="12.75" customHeight="1" x14ac:dyDescent="0.3">
      <c r="B594" s="98"/>
      <c r="C594" s="98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2"/>
      <c r="AD594" s="82"/>
      <c r="AE594" s="82"/>
      <c r="AF594" s="82"/>
      <c r="AG594" s="82"/>
      <c r="AH594" s="82"/>
      <c r="AI594" s="82"/>
    </row>
    <row r="595" spans="2:35" ht="12.75" customHeight="1" x14ac:dyDescent="0.3">
      <c r="B595" s="98"/>
      <c r="C595" s="98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  <c r="AE595" s="82"/>
      <c r="AF595" s="82"/>
      <c r="AG595" s="82"/>
      <c r="AH595" s="82"/>
      <c r="AI595" s="82"/>
    </row>
    <row r="596" spans="2:35" ht="12.75" customHeight="1" x14ac:dyDescent="0.3">
      <c r="B596" s="98"/>
      <c r="C596" s="98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  <c r="AE596" s="82"/>
      <c r="AF596" s="82"/>
      <c r="AG596" s="82"/>
      <c r="AH596" s="82"/>
      <c r="AI596" s="82"/>
    </row>
    <row r="597" spans="2:35" ht="12.75" customHeight="1" x14ac:dyDescent="0.3">
      <c r="B597" s="98"/>
      <c r="C597" s="98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  <c r="AE597" s="82"/>
      <c r="AF597" s="82"/>
      <c r="AG597" s="82"/>
      <c r="AH597" s="82"/>
      <c r="AI597" s="82"/>
    </row>
    <row r="598" spans="2:35" ht="12.75" customHeight="1" x14ac:dyDescent="0.3">
      <c r="B598" s="98"/>
      <c r="C598" s="98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  <c r="AE598" s="82"/>
      <c r="AF598" s="82"/>
      <c r="AG598" s="82"/>
      <c r="AH598" s="82"/>
      <c r="AI598" s="82"/>
    </row>
    <row r="599" spans="2:35" ht="12.75" customHeight="1" x14ac:dyDescent="0.3">
      <c r="B599" s="98"/>
      <c r="C599" s="98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  <c r="AD599" s="82"/>
      <c r="AE599" s="82"/>
      <c r="AF599" s="82"/>
      <c r="AG599" s="82"/>
      <c r="AH599" s="82"/>
      <c r="AI599" s="82"/>
    </row>
    <row r="600" spans="2:35" ht="12.75" customHeight="1" x14ac:dyDescent="0.3">
      <c r="B600" s="98"/>
      <c r="C600" s="98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  <c r="AD600" s="82"/>
      <c r="AE600" s="82"/>
      <c r="AF600" s="82"/>
      <c r="AG600" s="82"/>
      <c r="AH600" s="82"/>
      <c r="AI600" s="82"/>
    </row>
    <row r="601" spans="2:35" ht="12.75" customHeight="1" x14ac:dyDescent="0.3">
      <c r="B601" s="98"/>
      <c r="C601" s="98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  <c r="AE601" s="82"/>
      <c r="AF601" s="82"/>
      <c r="AG601" s="82"/>
      <c r="AH601" s="82"/>
      <c r="AI601" s="82"/>
    </row>
    <row r="602" spans="2:35" ht="12.75" customHeight="1" x14ac:dyDescent="0.3">
      <c r="B602" s="98"/>
      <c r="C602" s="98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2"/>
      <c r="AD602" s="82"/>
      <c r="AE602" s="82"/>
      <c r="AF602" s="82"/>
      <c r="AG602" s="82"/>
      <c r="AH602" s="82"/>
      <c r="AI602" s="82"/>
    </row>
    <row r="603" spans="2:35" ht="12.75" customHeight="1" x14ac:dyDescent="0.3">
      <c r="B603" s="98"/>
      <c r="C603" s="98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  <c r="AE603" s="82"/>
      <c r="AF603" s="82"/>
      <c r="AG603" s="82"/>
      <c r="AH603" s="82"/>
      <c r="AI603" s="82"/>
    </row>
    <row r="604" spans="2:35" ht="12.75" customHeight="1" x14ac:dyDescent="0.3">
      <c r="B604" s="98"/>
      <c r="C604" s="98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  <c r="AE604" s="82"/>
      <c r="AF604" s="82"/>
      <c r="AG604" s="82"/>
      <c r="AH604" s="82"/>
      <c r="AI604" s="82"/>
    </row>
    <row r="605" spans="2:35" ht="12.75" customHeight="1" x14ac:dyDescent="0.3">
      <c r="B605" s="98"/>
      <c r="C605" s="98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  <c r="AE605" s="82"/>
      <c r="AF605" s="82"/>
      <c r="AG605" s="82"/>
      <c r="AH605" s="82"/>
      <c r="AI605" s="82"/>
    </row>
    <row r="606" spans="2:35" ht="12.75" customHeight="1" x14ac:dyDescent="0.3">
      <c r="B606" s="98"/>
      <c r="C606" s="98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  <c r="AE606" s="82"/>
      <c r="AF606" s="82"/>
      <c r="AG606" s="82"/>
      <c r="AH606" s="82"/>
      <c r="AI606" s="82"/>
    </row>
    <row r="607" spans="2:35" ht="12.75" customHeight="1" x14ac:dyDescent="0.3">
      <c r="B607" s="98"/>
      <c r="C607" s="98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  <c r="AH607" s="82"/>
      <c r="AI607" s="82"/>
    </row>
    <row r="608" spans="2:35" ht="12.75" customHeight="1" x14ac:dyDescent="0.3">
      <c r="B608" s="98"/>
      <c r="C608" s="98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  <c r="AE608" s="82"/>
      <c r="AF608" s="82"/>
      <c r="AG608" s="82"/>
      <c r="AH608" s="82"/>
      <c r="AI608" s="82"/>
    </row>
    <row r="609" spans="2:35" ht="12.75" customHeight="1" x14ac:dyDescent="0.3">
      <c r="B609" s="98"/>
      <c r="C609" s="98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2"/>
      <c r="AD609" s="82"/>
      <c r="AE609" s="82"/>
      <c r="AF609" s="82"/>
      <c r="AG609" s="82"/>
      <c r="AH609" s="82"/>
      <c r="AI609" s="82"/>
    </row>
    <row r="610" spans="2:35" ht="12.75" customHeight="1" x14ac:dyDescent="0.3">
      <c r="B610" s="98"/>
      <c r="C610" s="98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  <c r="AD610" s="82"/>
      <c r="AE610" s="82"/>
      <c r="AF610" s="82"/>
      <c r="AG610" s="82"/>
      <c r="AH610" s="82"/>
      <c r="AI610" s="82"/>
    </row>
    <row r="611" spans="2:35" ht="12.75" customHeight="1" x14ac:dyDescent="0.3">
      <c r="B611" s="98"/>
      <c r="C611" s="98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2"/>
      <c r="AD611" s="82"/>
      <c r="AE611" s="82"/>
      <c r="AF611" s="82"/>
      <c r="AG611" s="82"/>
      <c r="AH611" s="82"/>
      <c r="AI611" s="82"/>
    </row>
    <row r="612" spans="2:35" ht="12.75" customHeight="1" x14ac:dyDescent="0.3">
      <c r="B612" s="98"/>
      <c r="C612" s="98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  <c r="AE612" s="82"/>
      <c r="AF612" s="82"/>
      <c r="AG612" s="82"/>
      <c r="AH612" s="82"/>
      <c r="AI612" s="82"/>
    </row>
    <row r="613" spans="2:35" ht="12.75" customHeight="1" x14ac:dyDescent="0.3">
      <c r="B613" s="98"/>
      <c r="C613" s="98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  <c r="AF613" s="82"/>
      <c r="AG613" s="82"/>
      <c r="AH613" s="82"/>
      <c r="AI613" s="82"/>
    </row>
    <row r="614" spans="2:35" ht="12.75" customHeight="1" x14ac:dyDescent="0.3">
      <c r="B614" s="98"/>
      <c r="C614" s="98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  <c r="AF614" s="82"/>
      <c r="AG614" s="82"/>
      <c r="AH614" s="82"/>
      <c r="AI614" s="82"/>
    </row>
    <row r="615" spans="2:35" ht="12.75" customHeight="1" x14ac:dyDescent="0.3">
      <c r="B615" s="98"/>
      <c r="C615" s="98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  <c r="AF615" s="82"/>
      <c r="AG615" s="82"/>
      <c r="AH615" s="82"/>
      <c r="AI615" s="82"/>
    </row>
    <row r="616" spans="2:35" ht="12.75" customHeight="1" x14ac:dyDescent="0.3">
      <c r="B616" s="98"/>
      <c r="C616" s="98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  <c r="AE616" s="82"/>
      <c r="AF616" s="82"/>
      <c r="AG616" s="82"/>
      <c r="AH616" s="82"/>
      <c r="AI616" s="82"/>
    </row>
    <row r="617" spans="2:35" ht="12.75" customHeight="1" x14ac:dyDescent="0.3">
      <c r="B617" s="98"/>
      <c r="C617" s="98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  <c r="AE617" s="82"/>
      <c r="AF617" s="82"/>
      <c r="AG617" s="82"/>
      <c r="AH617" s="82"/>
      <c r="AI617" s="82"/>
    </row>
    <row r="618" spans="2:35" ht="12.75" customHeight="1" x14ac:dyDescent="0.3">
      <c r="B618" s="98"/>
      <c r="C618" s="98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  <c r="AE618" s="82"/>
      <c r="AF618" s="82"/>
      <c r="AG618" s="82"/>
      <c r="AH618" s="82"/>
      <c r="AI618" s="82"/>
    </row>
    <row r="619" spans="2:35" ht="12.75" customHeight="1" x14ac:dyDescent="0.3">
      <c r="B619" s="98"/>
      <c r="C619" s="98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  <c r="AE619" s="82"/>
      <c r="AF619" s="82"/>
      <c r="AG619" s="82"/>
      <c r="AH619" s="82"/>
      <c r="AI619" s="82"/>
    </row>
    <row r="620" spans="2:35" ht="12.75" customHeight="1" x14ac:dyDescent="0.3">
      <c r="B620" s="98"/>
      <c r="C620" s="98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  <c r="AG620" s="82"/>
      <c r="AH620" s="82"/>
      <c r="AI620" s="82"/>
    </row>
    <row r="621" spans="2:35" ht="12.75" customHeight="1" x14ac:dyDescent="0.3">
      <c r="B621" s="98"/>
      <c r="C621" s="98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  <c r="AD621" s="82"/>
      <c r="AE621" s="82"/>
      <c r="AF621" s="82"/>
      <c r="AG621" s="82"/>
      <c r="AH621" s="82"/>
      <c r="AI621" s="82"/>
    </row>
    <row r="622" spans="2:35" ht="12.75" customHeight="1" x14ac:dyDescent="0.3">
      <c r="B622" s="98"/>
      <c r="C622" s="98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  <c r="AD622" s="82"/>
      <c r="AE622" s="82"/>
      <c r="AF622" s="82"/>
      <c r="AG622" s="82"/>
      <c r="AH622" s="82"/>
      <c r="AI622" s="82"/>
    </row>
    <row r="623" spans="2:35" ht="12.75" customHeight="1" x14ac:dyDescent="0.3">
      <c r="B623" s="98"/>
      <c r="C623" s="98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  <c r="AE623" s="82"/>
      <c r="AF623" s="82"/>
      <c r="AG623" s="82"/>
      <c r="AH623" s="82"/>
      <c r="AI623" s="82"/>
    </row>
    <row r="624" spans="2:35" ht="12.75" customHeight="1" x14ac:dyDescent="0.3">
      <c r="B624" s="98"/>
      <c r="C624" s="98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  <c r="AE624" s="82"/>
      <c r="AF624" s="82"/>
      <c r="AG624" s="82"/>
      <c r="AH624" s="82"/>
      <c r="AI624" s="82"/>
    </row>
    <row r="625" spans="2:35" ht="12.75" customHeight="1" x14ac:dyDescent="0.3">
      <c r="B625" s="98"/>
      <c r="C625" s="98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  <c r="AE625" s="82"/>
      <c r="AF625" s="82"/>
      <c r="AG625" s="82"/>
      <c r="AH625" s="82"/>
      <c r="AI625" s="82"/>
    </row>
    <row r="626" spans="2:35" ht="12.75" customHeight="1" x14ac:dyDescent="0.3">
      <c r="B626" s="98"/>
      <c r="C626" s="98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  <c r="AE626" s="82"/>
      <c r="AF626" s="82"/>
      <c r="AG626" s="82"/>
      <c r="AH626" s="82"/>
      <c r="AI626" s="82"/>
    </row>
    <row r="627" spans="2:35" ht="12.75" customHeight="1" x14ac:dyDescent="0.3">
      <c r="B627" s="98"/>
      <c r="C627" s="98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  <c r="AE627" s="82"/>
      <c r="AF627" s="82"/>
      <c r="AG627" s="82"/>
      <c r="AH627" s="82"/>
      <c r="AI627" s="82"/>
    </row>
    <row r="628" spans="2:35" ht="12.75" customHeight="1" x14ac:dyDescent="0.3">
      <c r="B628" s="98"/>
      <c r="C628" s="98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2"/>
      <c r="AD628" s="82"/>
      <c r="AE628" s="82"/>
      <c r="AF628" s="82"/>
      <c r="AG628" s="82"/>
      <c r="AH628" s="82"/>
      <c r="AI628" s="82"/>
    </row>
    <row r="629" spans="2:35" ht="12.75" customHeight="1" x14ac:dyDescent="0.3">
      <c r="B629" s="98"/>
      <c r="C629" s="98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2"/>
      <c r="AD629" s="82"/>
      <c r="AE629" s="82"/>
      <c r="AF629" s="82"/>
      <c r="AG629" s="82"/>
      <c r="AH629" s="82"/>
      <c r="AI629" s="82"/>
    </row>
    <row r="630" spans="2:35" ht="12.75" customHeight="1" x14ac:dyDescent="0.3">
      <c r="B630" s="98"/>
      <c r="C630" s="98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  <c r="AE630" s="82"/>
      <c r="AF630" s="82"/>
      <c r="AG630" s="82"/>
      <c r="AH630" s="82"/>
      <c r="AI630" s="82"/>
    </row>
    <row r="631" spans="2:35" ht="12.75" customHeight="1" x14ac:dyDescent="0.3">
      <c r="B631" s="98"/>
      <c r="C631" s="98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  <c r="AE631" s="82"/>
      <c r="AF631" s="82"/>
      <c r="AG631" s="82"/>
      <c r="AH631" s="82"/>
      <c r="AI631" s="82"/>
    </row>
    <row r="632" spans="2:35" ht="12.75" customHeight="1" x14ac:dyDescent="0.3">
      <c r="B632" s="98"/>
      <c r="C632" s="98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  <c r="AD632" s="82"/>
      <c r="AE632" s="82"/>
      <c r="AF632" s="82"/>
      <c r="AG632" s="82"/>
      <c r="AH632" s="82"/>
      <c r="AI632" s="82"/>
    </row>
    <row r="633" spans="2:35" ht="12.75" customHeight="1" x14ac:dyDescent="0.3">
      <c r="B633" s="98"/>
      <c r="C633" s="98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2"/>
      <c r="AD633" s="82"/>
      <c r="AE633" s="82"/>
      <c r="AF633" s="82"/>
      <c r="AG633" s="82"/>
      <c r="AH633" s="82"/>
      <c r="AI633" s="82"/>
    </row>
    <row r="634" spans="2:35" ht="12.75" customHeight="1" x14ac:dyDescent="0.3">
      <c r="B634" s="98"/>
      <c r="C634" s="98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2"/>
      <c r="AD634" s="82"/>
      <c r="AE634" s="82"/>
      <c r="AF634" s="82"/>
      <c r="AG634" s="82"/>
      <c r="AH634" s="82"/>
      <c r="AI634" s="82"/>
    </row>
    <row r="635" spans="2:35" ht="12.75" customHeight="1" x14ac:dyDescent="0.3">
      <c r="B635" s="98"/>
      <c r="C635" s="98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2"/>
      <c r="AD635" s="82"/>
      <c r="AE635" s="82"/>
      <c r="AF635" s="82"/>
      <c r="AG635" s="82"/>
      <c r="AH635" s="82"/>
      <c r="AI635" s="82"/>
    </row>
    <row r="636" spans="2:35" ht="12.75" customHeight="1" x14ac:dyDescent="0.3">
      <c r="B636" s="98"/>
      <c r="C636" s="98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  <c r="AE636" s="82"/>
      <c r="AF636" s="82"/>
      <c r="AG636" s="82"/>
      <c r="AH636" s="82"/>
      <c r="AI636" s="82"/>
    </row>
    <row r="637" spans="2:35" ht="12.75" customHeight="1" x14ac:dyDescent="0.3">
      <c r="B637" s="98"/>
      <c r="C637" s="98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  <c r="AE637" s="82"/>
      <c r="AF637" s="82"/>
      <c r="AG637" s="82"/>
      <c r="AH637" s="82"/>
      <c r="AI637" s="82"/>
    </row>
    <row r="638" spans="2:35" ht="12.75" customHeight="1" x14ac:dyDescent="0.3">
      <c r="B638" s="98"/>
      <c r="C638" s="98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  <c r="AE638" s="82"/>
      <c r="AF638" s="82"/>
      <c r="AG638" s="82"/>
      <c r="AH638" s="82"/>
      <c r="AI638" s="82"/>
    </row>
    <row r="639" spans="2:35" ht="12.75" customHeight="1" x14ac:dyDescent="0.3">
      <c r="B639" s="98"/>
      <c r="C639" s="98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  <c r="AE639" s="82"/>
      <c r="AF639" s="82"/>
      <c r="AG639" s="82"/>
      <c r="AH639" s="82"/>
      <c r="AI639" s="82"/>
    </row>
    <row r="640" spans="2:35" ht="12.75" customHeight="1" x14ac:dyDescent="0.3">
      <c r="B640" s="98"/>
      <c r="C640" s="98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  <c r="AE640" s="82"/>
      <c r="AF640" s="82"/>
      <c r="AG640" s="82"/>
      <c r="AH640" s="82"/>
      <c r="AI640" s="82"/>
    </row>
    <row r="641" spans="2:35" ht="12.75" customHeight="1" x14ac:dyDescent="0.3">
      <c r="B641" s="98"/>
      <c r="C641" s="98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  <c r="AE641" s="82"/>
      <c r="AF641" s="82"/>
      <c r="AG641" s="82"/>
      <c r="AH641" s="82"/>
      <c r="AI641" s="82"/>
    </row>
    <row r="642" spans="2:35" ht="12.75" customHeight="1" x14ac:dyDescent="0.3">
      <c r="B642" s="98"/>
      <c r="C642" s="98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  <c r="AE642" s="82"/>
      <c r="AF642" s="82"/>
      <c r="AG642" s="82"/>
      <c r="AH642" s="82"/>
      <c r="AI642" s="82"/>
    </row>
    <row r="643" spans="2:35" ht="12.75" customHeight="1" x14ac:dyDescent="0.3">
      <c r="B643" s="98"/>
      <c r="C643" s="98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  <c r="AE643" s="82"/>
      <c r="AF643" s="82"/>
      <c r="AG643" s="82"/>
      <c r="AH643" s="82"/>
      <c r="AI643" s="82"/>
    </row>
    <row r="644" spans="2:35" ht="12.75" customHeight="1" x14ac:dyDescent="0.3">
      <c r="B644" s="98"/>
      <c r="C644" s="98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  <c r="AE644" s="82"/>
      <c r="AF644" s="82"/>
      <c r="AG644" s="82"/>
      <c r="AH644" s="82"/>
      <c r="AI644" s="82"/>
    </row>
    <row r="645" spans="2:35" ht="12.75" customHeight="1" x14ac:dyDescent="0.3">
      <c r="B645" s="98"/>
      <c r="C645" s="98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2"/>
      <c r="AD645" s="82"/>
      <c r="AE645" s="82"/>
      <c r="AF645" s="82"/>
      <c r="AG645" s="82"/>
      <c r="AH645" s="82"/>
      <c r="AI645" s="82"/>
    </row>
    <row r="646" spans="2:35" ht="12.75" customHeight="1" x14ac:dyDescent="0.3">
      <c r="B646" s="98"/>
      <c r="C646" s="98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  <c r="AF646" s="82"/>
      <c r="AG646" s="82"/>
      <c r="AH646" s="82"/>
      <c r="AI646" s="82"/>
    </row>
    <row r="647" spans="2:35" ht="12.75" customHeight="1" x14ac:dyDescent="0.3">
      <c r="B647" s="98"/>
      <c r="C647" s="98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  <c r="AE647" s="82"/>
      <c r="AF647" s="82"/>
      <c r="AG647" s="82"/>
      <c r="AH647" s="82"/>
      <c r="AI647" s="82"/>
    </row>
    <row r="648" spans="2:35" ht="12.75" customHeight="1" x14ac:dyDescent="0.3">
      <c r="B648" s="98"/>
      <c r="C648" s="98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  <c r="AE648" s="82"/>
      <c r="AF648" s="82"/>
      <c r="AG648" s="82"/>
      <c r="AH648" s="82"/>
      <c r="AI648" s="82"/>
    </row>
    <row r="649" spans="2:35" ht="12.75" customHeight="1" x14ac:dyDescent="0.3">
      <c r="B649" s="98"/>
      <c r="C649" s="98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  <c r="AE649" s="82"/>
      <c r="AF649" s="82"/>
      <c r="AG649" s="82"/>
      <c r="AH649" s="82"/>
      <c r="AI649" s="82"/>
    </row>
    <row r="650" spans="2:35" ht="12.75" customHeight="1" x14ac:dyDescent="0.3">
      <c r="B650" s="98"/>
      <c r="C650" s="98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  <c r="AE650" s="82"/>
      <c r="AF650" s="82"/>
      <c r="AG650" s="82"/>
      <c r="AH650" s="82"/>
      <c r="AI650" s="82"/>
    </row>
    <row r="651" spans="2:35" ht="12.75" customHeight="1" x14ac:dyDescent="0.3">
      <c r="B651" s="98"/>
      <c r="C651" s="98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2"/>
      <c r="AD651" s="82"/>
      <c r="AE651" s="82"/>
      <c r="AF651" s="82"/>
      <c r="AG651" s="82"/>
      <c r="AH651" s="82"/>
      <c r="AI651" s="82"/>
    </row>
    <row r="652" spans="2:35" ht="12.75" customHeight="1" x14ac:dyDescent="0.3">
      <c r="B652" s="98"/>
      <c r="C652" s="98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  <c r="AE652" s="82"/>
      <c r="AF652" s="82"/>
      <c r="AG652" s="82"/>
      <c r="AH652" s="82"/>
      <c r="AI652" s="82"/>
    </row>
    <row r="653" spans="2:35" ht="12.75" customHeight="1" x14ac:dyDescent="0.3">
      <c r="B653" s="98"/>
      <c r="C653" s="98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2"/>
      <c r="AD653" s="82"/>
      <c r="AE653" s="82"/>
      <c r="AF653" s="82"/>
      <c r="AG653" s="82"/>
      <c r="AH653" s="82"/>
      <c r="AI653" s="82"/>
    </row>
    <row r="654" spans="2:35" ht="12.75" customHeight="1" x14ac:dyDescent="0.3">
      <c r="B654" s="98"/>
      <c r="C654" s="98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  <c r="AD654" s="82"/>
      <c r="AE654" s="82"/>
      <c r="AF654" s="82"/>
      <c r="AG654" s="82"/>
      <c r="AH654" s="82"/>
      <c r="AI654" s="82"/>
    </row>
    <row r="655" spans="2:35" ht="12.75" customHeight="1" x14ac:dyDescent="0.3">
      <c r="B655" s="98"/>
      <c r="C655" s="98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  <c r="AD655" s="82"/>
      <c r="AE655" s="82"/>
      <c r="AF655" s="82"/>
      <c r="AG655" s="82"/>
      <c r="AH655" s="82"/>
      <c r="AI655" s="82"/>
    </row>
    <row r="656" spans="2:35" ht="12.75" customHeight="1" x14ac:dyDescent="0.3">
      <c r="B656" s="98"/>
      <c r="C656" s="98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  <c r="AE656" s="82"/>
      <c r="AF656" s="82"/>
      <c r="AG656" s="82"/>
      <c r="AH656" s="82"/>
      <c r="AI656" s="82"/>
    </row>
    <row r="657" spans="2:35" ht="12.75" customHeight="1" x14ac:dyDescent="0.3">
      <c r="B657" s="98"/>
      <c r="C657" s="98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  <c r="AE657" s="82"/>
      <c r="AF657" s="82"/>
      <c r="AG657" s="82"/>
      <c r="AH657" s="82"/>
      <c r="AI657" s="82"/>
    </row>
    <row r="658" spans="2:35" ht="12.75" customHeight="1" x14ac:dyDescent="0.3">
      <c r="B658" s="98"/>
      <c r="C658" s="98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2"/>
      <c r="AD658" s="82"/>
      <c r="AE658" s="82"/>
      <c r="AF658" s="82"/>
      <c r="AG658" s="82"/>
      <c r="AH658" s="82"/>
      <c r="AI658" s="82"/>
    </row>
    <row r="659" spans="2:35" ht="12.75" customHeight="1" x14ac:dyDescent="0.3">
      <c r="B659" s="98"/>
      <c r="C659" s="98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2"/>
      <c r="AD659" s="82"/>
      <c r="AE659" s="82"/>
      <c r="AF659" s="82"/>
      <c r="AG659" s="82"/>
      <c r="AH659" s="82"/>
      <c r="AI659" s="82"/>
    </row>
    <row r="660" spans="2:35" ht="12.75" customHeight="1" x14ac:dyDescent="0.3">
      <c r="B660" s="98"/>
      <c r="C660" s="98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  <c r="AE660" s="82"/>
      <c r="AF660" s="82"/>
      <c r="AG660" s="82"/>
      <c r="AH660" s="82"/>
      <c r="AI660" s="82"/>
    </row>
    <row r="661" spans="2:35" ht="12.75" customHeight="1" x14ac:dyDescent="0.3">
      <c r="B661" s="98"/>
      <c r="C661" s="98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  <c r="AE661" s="82"/>
      <c r="AF661" s="82"/>
      <c r="AG661" s="82"/>
      <c r="AH661" s="82"/>
      <c r="AI661" s="82"/>
    </row>
    <row r="662" spans="2:35" ht="12.75" customHeight="1" x14ac:dyDescent="0.3">
      <c r="B662" s="98"/>
      <c r="C662" s="98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  <c r="AE662" s="82"/>
      <c r="AF662" s="82"/>
      <c r="AG662" s="82"/>
      <c r="AH662" s="82"/>
      <c r="AI662" s="82"/>
    </row>
    <row r="663" spans="2:35" ht="12.75" customHeight="1" x14ac:dyDescent="0.3">
      <c r="B663" s="98"/>
      <c r="C663" s="98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  <c r="AE663" s="82"/>
      <c r="AF663" s="82"/>
      <c r="AG663" s="82"/>
      <c r="AH663" s="82"/>
      <c r="AI663" s="82"/>
    </row>
    <row r="664" spans="2:35" ht="12.75" customHeight="1" x14ac:dyDescent="0.3">
      <c r="B664" s="98"/>
      <c r="C664" s="98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  <c r="AE664" s="82"/>
      <c r="AF664" s="82"/>
      <c r="AG664" s="82"/>
      <c r="AH664" s="82"/>
      <c r="AI664" s="82"/>
    </row>
    <row r="665" spans="2:35" ht="12.75" customHeight="1" x14ac:dyDescent="0.3">
      <c r="B665" s="98"/>
      <c r="C665" s="98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  <c r="AE665" s="82"/>
      <c r="AF665" s="82"/>
      <c r="AG665" s="82"/>
      <c r="AH665" s="82"/>
      <c r="AI665" s="82"/>
    </row>
    <row r="666" spans="2:35" ht="12.75" customHeight="1" x14ac:dyDescent="0.3">
      <c r="B666" s="98"/>
      <c r="C666" s="98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  <c r="AD666" s="82"/>
      <c r="AE666" s="82"/>
      <c r="AF666" s="82"/>
      <c r="AG666" s="82"/>
      <c r="AH666" s="82"/>
      <c r="AI666" s="82"/>
    </row>
    <row r="667" spans="2:35" ht="12.75" customHeight="1" x14ac:dyDescent="0.3">
      <c r="B667" s="98"/>
      <c r="C667" s="98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  <c r="AE667" s="82"/>
      <c r="AF667" s="82"/>
      <c r="AG667" s="82"/>
      <c r="AH667" s="82"/>
      <c r="AI667" s="82"/>
    </row>
    <row r="668" spans="2:35" ht="12.75" customHeight="1" x14ac:dyDescent="0.3">
      <c r="B668" s="98"/>
      <c r="C668" s="98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  <c r="AE668" s="82"/>
      <c r="AF668" s="82"/>
      <c r="AG668" s="82"/>
      <c r="AH668" s="82"/>
      <c r="AI668" s="82"/>
    </row>
    <row r="669" spans="2:35" ht="12.75" customHeight="1" x14ac:dyDescent="0.3">
      <c r="B669" s="98"/>
      <c r="C669" s="98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  <c r="AE669" s="82"/>
      <c r="AF669" s="82"/>
      <c r="AG669" s="82"/>
      <c r="AH669" s="82"/>
      <c r="AI669" s="82"/>
    </row>
    <row r="670" spans="2:35" ht="12.75" customHeight="1" x14ac:dyDescent="0.3">
      <c r="B670" s="98"/>
      <c r="C670" s="98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  <c r="AF670" s="82"/>
      <c r="AG670" s="82"/>
      <c r="AH670" s="82"/>
      <c r="AI670" s="82"/>
    </row>
    <row r="671" spans="2:35" ht="12.75" customHeight="1" x14ac:dyDescent="0.3">
      <c r="B671" s="98"/>
      <c r="C671" s="98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  <c r="AE671" s="82"/>
      <c r="AF671" s="82"/>
      <c r="AG671" s="82"/>
      <c r="AH671" s="82"/>
      <c r="AI671" s="82"/>
    </row>
    <row r="672" spans="2:35" ht="12.75" customHeight="1" x14ac:dyDescent="0.3">
      <c r="B672" s="98"/>
      <c r="C672" s="98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  <c r="AE672" s="82"/>
      <c r="AF672" s="82"/>
      <c r="AG672" s="82"/>
      <c r="AH672" s="82"/>
      <c r="AI672" s="82"/>
    </row>
    <row r="673" spans="2:35" ht="12.75" customHeight="1" x14ac:dyDescent="0.3">
      <c r="B673" s="98"/>
      <c r="C673" s="98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  <c r="AE673" s="82"/>
      <c r="AF673" s="82"/>
      <c r="AG673" s="82"/>
      <c r="AH673" s="82"/>
      <c r="AI673" s="82"/>
    </row>
    <row r="674" spans="2:35" ht="12.75" customHeight="1" x14ac:dyDescent="0.3">
      <c r="B674" s="98"/>
      <c r="C674" s="98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  <c r="AG674" s="82"/>
      <c r="AH674" s="82"/>
      <c r="AI674" s="82"/>
    </row>
    <row r="675" spans="2:35" ht="12.75" customHeight="1" x14ac:dyDescent="0.3">
      <c r="B675" s="98"/>
      <c r="C675" s="98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  <c r="AE675" s="82"/>
      <c r="AF675" s="82"/>
      <c r="AG675" s="82"/>
      <c r="AH675" s="82"/>
      <c r="AI675" s="82"/>
    </row>
    <row r="676" spans="2:35" ht="12.75" customHeight="1" x14ac:dyDescent="0.3">
      <c r="B676" s="98"/>
      <c r="C676" s="98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  <c r="AD676" s="82"/>
      <c r="AE676" s="82"/>
      <c r="AF676" s="82"/>
      <c r="AG676" s="82"/>
      <c r="AH676" s="82"/>
      <c r="AI676" s="82"/>
    </row>
    <row r="677" spans="2:35" ht="12.75" customHeight="1" x14ac:dyDescent="0.3">
      <c r="B677" s="98"/>
      <c r="C677" s="98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/>
      <c r="AE677" s="82"/>
      <c r="AF677" s="82"/>
      <c r="AG677" s="82"/>
      <c r="AH677" s="82"/>
      <c r="AI677" s="82"/>
    </row>
    <row r="678" spans="2:35" ht="12.75" customHeight="1" x14ac:dyDescent="0.3">
      <c r="B678" s="98"/>
      <c r="C678" s="98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  <c r="AE678" s="82"/>
      <c r="AF678" s="82"/>
      <c r="AG678" s="82"/>
      <c r="AH678" s="82"/>
      <c r="AI678" s="82"/>
    </row>
    <row r="679" spans="2:35" ht="12.75" customHeight="1" x14ac:dyDescent="0.3">
      <c r="B679" s="98"/>
      <c r="C679" s="98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  <c r="AG679" s="82"/>
      <c r="AH679" s="82"/>
      <c r="AI679" s="82"/>
    </row>
    <row r="680" spans="2:35" ht="12.75" customHeight="1" x14ac:dyDescent="0.3">
      <c r="B680" s="98"/>
      <c r="C680" s="98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  <c r="AE680" s="82"/>
      <c r="AF680" s="82"/>
      <c r="AG680" s="82"/>
      <c r="AH680" s="82"/>
      <c r="AI680" s="82"/>
    </row>
    <row r="681" spans="2:35" ht="12.75" customHeight="1" x14ac:dyDescent="0.3">
      <c r="B681" s="98"/>
      <c r="C681" s="98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  <c r="AE681" s="82"/>
      <c r="AF681" s="82"/>
      <c r="AG681" s="82"/>
      <c r="AH681" s="82"/>
      <c r="AI681" s="82"/>
    </row>
    <row r="682" spans="2:35" ht="12.75" customHeight="1" x14ac:dyDescent="0.3">
      <c r="B682" s="98"/>
      <c r="C682" s="98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  <c r="AE682" s="82"/>
      <c r="AF682" s="82"/>
      <c r="AG682" s="82"/>
      <c r="AH682" s="82"/>
      <c r="AI682" s="82"/>
    </row>
    <row r="683" spans="2:35" ht="12.75" customHeight="1" x14ac:dyDescent="0.3">
      <c r="B683" s="98"/>
      <c r="C683" s="98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  <c r="AE683" s="82"/>
      <c r="AF683" s="82"/>
      <c r="AG683" s="82"/>
      <c r="AH683" s="82"/>
      <c r="AI683" s="82"/>
    </row>
    <row r="684" spans="2:35" ht="12.75" customHeight="1" x14ac:dyDescent="0.3">
      <c r="B684" s="98"/>
      <c r="C684" s="98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  <c r="AE684" s="82"/>
      <c r="AF684" s="82"/>
      <c r="AG684" s="82"/>
      <c r="AH684" s="82"/>
      <c r="AI684" s="82"/>
    </row>
    <row r="685" spans="2:35" ht="12.75" customHeight="1" x14ac:dyDescent="0.3">
      <c r="B685" s="98"/>
      <c r="C685" s="98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  <c r="AG685" s="82"/>
      <c r="AH685" s="82"/>
      <c r="AI685" s="82"/>
    </row>
    <row r="686" spans="2:35" ht="12.75" customHeight="1" x14ac:dyDescent="0.3">
      <c r="B686" s="98"/>
      <c r="C686" s="98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  <c r="AE686" s="82"/>
      <c r="AF686" s="82"/>
      <c r="AG686" s="82"/>
      <c r="AH686" s="82"/>
      <c r="AI686" s="82"/>
    </row>
    <row r="687" spans="2:35" ht="12.75" customHeight="1" x14ac:dyDescent="0.3">
      <c r="B687" s="98"/>
      <c r="C687" s="98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  <c r="AD687" s="82"/>
      <c r="AE687" s="82"/>
      <c r="AF687" s="82"/>
      <c r="AG687" s="82"/>
      <c r="AH687" s="82"/>
      <c r="AI687" s="82"/>
    </row>
    <row r="688" spans="2:35" ht="12.75" customHeight="1" x14ac:dyDescent="0.3">
      <c r="B688" s="98"/>
      <c r="C688" s="98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  <c r="AD688" s="82"/>
      <c r="AE688" s="82"/>
      <c r="AF688" s="82"/>
      <c r="AG688" s="82"/>
      <c r="AH688" s="82"/>
      <c r="AI688" s="82"/>
    </row>
    <row r="689" spans="2:35" ht="12.75" customHeight="1" x14ac:dyDescent="0.3">
      <c r="B689" s="98"/>
      <c r="C689" s="98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  <c r="AE689" s="82"/>
      <c r="AF689" s="82"/>
      <c r="AG689" s="82"/>
      <c r="AH689" s="82"/>
      <c r="AI689" s="82"/>
    </row>
    <row r="690" spans="2:35" ht="12.75" customHeight="1" x14ac:dyDescent="0.3">
      <c r="B690" s="98"/>
      <c r="C690" s="98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2"/>
      <c r="AD690" s="82"/>
      <c r="AE690" s="82"/>
      <c r="AF690" s="82"/>
      <c r="AG690" s="82"/>
      <c r="AH690" s="82"/>
      <c r="AI690" s="82"/>
    </row>
    <row r="691" spans="2:35" ht="12.75" customHeight="1" x14ac:dyDescent="0.3">
      <c r="B691" s="98"/>
      <c r="C691" s="98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  <c r="AE691" s="82"/>
      <c r="AF691" s="82"/>
      <c r="AG691" s="82"/>
      <c r="AH691" s="82"/>
      <c r="AI691" s="82"/>
    </row>
    <row r="692" spans="2:35" ht="12.75" customHeight="1" x14ac:dyDescent="0.3">
      <c r="B692" s="98"/>
      <c r="C692" s="98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  <c r="AE692" s="82"/>
      <c r="AF692" s="82"/>
      <c r="AG692" s="82"/>
      <c r="AH692" s="82"/>
      <c r="AI692" s="82"/>
    </row>
    <row r="693" spans="2:35" ht="12.75" customHeight="1" x14ac:dyDescent="0.3">
      <c r="B693" s="98"/>
      <c r="C693" s="98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  <c r="AE693" s="82"/>
      <c r="AF693" s="82"/>
      <c r="AG693" s="82"/>
      <c r="AH693" s="82"/>
      <c r="AI693" s="82"/>
    </row>
    <row r="694" spans="2:35" ht="12.75" customHeight="1" x14ac:dyDescent="0.3">
      <c r="B694" s="98"/>
      <c r="C694" s="98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2"/>
      <c r="AD694" s="82"/>
      <c r="AE694" s="82"/>
      <c r="AF694" s="82"/>
      <c r="AG694" s="82"/>
      <c r="AH694" s="82"/>
      <c r="AI694" s="82"/>
    </row>
    <row r="695" spans="2:35" ht="12.75" customHeight="1" x14ac:dyDescent="0.3">
      <c r="B695" s="98"/>
      <c r="C695" s="98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  <c r="AE695" s="82"/>
      <c r="AF695" s="82"/>
      <c r="AG695" s="82"/>
      <c r="AH695" s="82"/>
      <c r="AI695" s="82"/>
    </row>
    <row r="696" spans="2:35" ht="12.75" customHeight="1" x14ac:dyDescent="0.3">
      <c r="B696" s="98"/>
      <c r="C696" s="98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  <c r="AE696" s="82"/>
      <c r="AF696" s="82"/>
      <c r="AG696" s="82"/>
      <c r="AH696" s="82"/>
      <c r="AI696" s="82"/>
    </row>
    <row r="697" spans="2:35" ht="12.75" customHeight="1" x14ac:dyDescent="0.3">
      <c r="B697" s="98"/>
      <c r="C697" s="98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  <c r="AE697" s="82"/>
      <c r="AF697" s="82"/>
      <c r="AG697" s="82"/>
      <c r="AH697" s="82"/>
      <c r="AI697" s="82"/>
    </row>
    <row r="698" spans="2:35" ht="12.75" customHeight="1" x14ac:dyDescent="0.3">
      <c r="B698" s="98"/>
      <c r="C698" s="98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  <c r="AD698" s="82"/>
      <c r="AE698" s="82"/>
      <c r="AF698" s="82"/>
      <c r="AG698" s="82"/>
      <c r="AH698" s="82"/>
      <c r="AI698" s="82"/>
    </row>
    <row r="699" spans="2:35" ht="12.75" customHeight="1" x14ac:dyDescent="0.3">
      <c r="B699" s="98"/>
      <c r="C699" s="98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2"/>
      <c r="AD699" s="82"/>
      <c r="AE699" s="82"/>
      <c r="AF699" s="82"/>
      <c r="AG699" s="82"/>
      <c r="AH699" s="82"/>
      <c r="AI699" s="82"/>
    </row>
    <row r="700" spans="2:35" ht="12.75" customHeight="1" x14ac:dyDescent="0.3">
      <c r="B700" s="98"/>
      <c r="C700" s="98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  <c r="AD700" s="82"/>
      <c r="AE700" s="82"/>
      <c r="AF700" s="82"/>
      <c r="AG700" s="82"/>
      <c r="AH700" s="82"/>
      <c r="AI700" s="82"/>
    </row>
    <row r="701" spans="2:35" ht="12.75" customHeight="1" x14ac:dyDescent="0.3">
      <c r="B701" s="98"/>
      <c r="C701" s="98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2"/>
      <c r="AD701" s="82"/>
      <c r="AE701" s="82"/>
      <c r="AF701" s="82"/>
      <c r="AG701" s="82"/>
      <c r="AH701" s="82"/>
      <c r="AI701" s="82"/>
    </row>
    <row r="702" spans="2:35" ht="12.75" customHeight="1" x14ac:dyDescent="0.3">
      <c r="B702" s="98"/>
      <c r="C702" s="98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  <c r="AB702" s="82"/>
      <c r="AC702" s="82"/>
      <c r="AD702" s="82"/>
      <c r="AE702" s="82"/>
      <c r="AF702" s="82"/>
      <c r="AG702" s="82"/>
      <c r="AH702" s="82"/>
      <c r="AI702" s="82"/>
    </row>
    <row r="703" spans="2:35" ht="12.75" customHeight="1" x14ac:dyDescent="0.3">
      <c r="B703" s="98"/>
      <c r="C703" s="98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  <c r="AB703" s="82"/>
      <c r="AC703" s="82"/>
      <c r="AD703" s="82"/>
      <c r="AE703" s="82"/>
      <c r="AF703" s="82"/>
      <c r="AG703" s="82"/>
      <c r="AH703" s="82"/>
      <c r="AI703" s="82"/>
    </row>
    <row r="704" spans="2:35" ht="12.75" customHeight="1" x14ac:dyDescent="0.3">
      <c r="B704" s="98"/>
      <c r="C704" s="98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  <c r="AB704" s="82"/>
      <c r="AC704" s="82"/>
      <c r="AD704" s="82"/>
      <c r="AE704" s="82"/>
      <c r="AF704" s="82"/>
      <c r="AG704" s="82"/>
      <c r="AH704" s="82"/>
      <c r="AI704" s="82"/>
    </row>
    <row r="705" spans="2:35" ht="12.75" customHeight="1" x14ac:dyDescent="0.3">
      <c r="B705" s="98"/>
      <c r="C705" s="98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2"/>
      <c r="AD705" s="82"/>
      <c r="AE705" s="82"/>
      <c r="AF705" s="82"/>
      <c r="AG705" s="82"/>
      <c r="AH705" s="82"/>
      <c r="AI705" s="82"/>
    </row>
    <row r="706" spans="2:35" ht="12.75" customHeight="1" x14ac:dyDescent="0.3">
      <c r="B706" s="98"/>
      <c r="C706" s="98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2"/>
      <c r="AD706" s="82"/>
      <c r="AE706" s="82"/>
      <c r="AF706" s="82"/>
      <c r="AG706" s="82"/>
      <c r="AH706" s="82"/>
      <c r="AI706" s="82"/>
    </row>
    <row r="707" spans="2:35" ht="12.75" customHeight="1" x14ac:dyDescent="0.3">
      <c r="B707" s="98"/>
      <c r="C707" s="98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2"/>
      <c r="AD707" s="82"/>
      <c r="AE707" s="82"/>
      <c r="AF707" s="82"/>
      <c r="AG707" s="82"/>
      <c r="AH707" s="82"/>
      <c r="AI707" s="82"/>
    </row>
    <row r="708" spans="2:35" ht="12.75" customHeight="1" x14ac:dyDescent="0.3">
      <c r="B708" s="98"/>
      <c r="C708" s="98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  <c r="AB708" s="82"/>
      <c r="AC708" s="82"/>
      <c r="AD708" s="82"/>
      <c r="AE708" s="82"/>
      <c r="AF708" s="82"/>
      <c r="AG708" s="82"/>
      <c r="AH708" s="82"/>
      <c r="AI708" s="82"/>
    </row>
    <row r="709" spans="2:35" ht="12.75" customHeight="1" x14ac:dyDescent="0.3">
      <c r="B709" s="98"/>
      <c r="C709" s="98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2"/>
      <c r="AD709" s="82"/>
      <c r="AE709" s="82"/>
      <c r="AF709" s="82"/>
      <c r="AG709" s="82"/>
      <c r="AH709" s="82"/>
      <c r="AI709" s="82"/>
    </row>
    <row r="710" spans="2:35" ht="12.75" customHeight="1" x14ac:dyDescent="0.3">
      <c r="B710" s="98"/>
      <c r="C710" s="98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  <c r="AB710" s="82"/>
      <c r="AC710" s="82"/>
      <c r="AD710" s="82"/>
      <c r="AE710" s="82"/>
      <c r="AF710" s="82"/>
      <c r="AG710" s="82"/>
      <c r="AH710" s="82"/>
      <c r="AI710" s="82"/>
    </row>
    <row r="711" spans="2:35" ht="12.75" customHeight="1" x14ac:dyDescent="0.3">
      <c r="B711" s="98"/>
      <c r="C711" s="98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2"/>
      <c r="AD711" s="82"/>
      <c r="AE711" s="82"/>
      <c r="AF711" s="82"/>
      <c r="AG711" s="82"/>
      <c r="AH711" s="82"/>
      <c r="AI711" s="82"/>
    </row>
    <row r="712" spans="2:35" ht="12.75" customHeight="1" x14ac:dyDescent="0.3">
      <c r="B712" s="98"/>
      <c r="C712" s="98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2"/>
      <c r="AD712" s="82"/>
      <c r="AE712" s="82"/>
      <c r="AF712" s="82"/>
      <c r="AG712" s="82"/>
      <c r="AH712" s="82"/>
      <c r="AI712" s="82"/>
    </row>
    <row r="713" spans="2:35" ht="12.75" customHeight="1" x14ac:dyDescent="0.3">
      <c r="B713" s="98"/>
      <c r="C713" s="98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2"/>
      <c r="AD713" s="82"/>
      <c r="AE713" s="82"/>
      <c r="AF713" s="82"/>
      <c r="AG713" s="82"/>
      <c r="AH713" s="82"/>
      <c r="AI713" s="82"/>
    </row>
    <row r="714" spans="2:35" ht="12.75" customHeight="1" x14ac:dyDescent="0.3">
      <c r="B714" s="98"/>
      <c r="C714" s="98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2"/>
      <c r="AD714" s="82"/>
      <c r="AE714" s="82"/>
      <c r="AF714" s="82"/>
      <c r="AG714" s="82"/>
      <c r="AH714" s="82"/>
      <c r="AI714" s="82"/>
    </row>
    <row r="715" spans="2:35" ht="12.75" customHeight="1" x14ac:dyDescent="0.3">
      <c r="B715" s="98"/>
      <c r="C715" s="98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2"/>
      <c r="AD715" s="82"/>
      <c r="AE715" s="82"/>
      <c r="AF715" s="82"/>
      <c r="AG715" s="82"/>
      <c r="AH715" s="82"/>
      <c r="AI715" s="82"/>
    </row>
    <row r="716" spans="2:35" ht="12.75" customHeight="1" x14ac:dyDescent="0.3">
      <c r="B716" s="98"/>
      <c r="C716" s="98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2"/>
      <c r="AD716" s="82"/>
      <c r="AE716" s="82"/>
      <c r="AF716" s="82"/>
      <c r="AG716" s="82"/>
      <c r="AH716" s="82"/>
      <c r="AI716" s="82"/>
    </row>
    <row r="717" spans="2:35" ht="12.75" customHeight="1" x14ac:dyDescent="0.3">
      <c r="B717" s="98"/>
      <c r="C717" s="98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  <c r="AE717" s="82"/>
      <c r="AF717" s="82"/>
      <c r="AG717" s="82"/>
      <c r="AH717" s="82"/>
      <c r="AI717" s="82"/>
    </row>
    <row r="718" spans="2:35" ht="12.75" customHeight="1" x14ac:dyDescent="0.3">
      <c r="B718" s="98"/>
      <c r="C718" s="98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  <c r="AE718" s="82"/>
      <c r="AF718" s="82"/>
      <c r="AG718" s="82"/>
      <c r="AH718" s="82"/>
      <c r="AI718" s="82"/>
    </row>
    <row r="719" spans="2:35" ht="12.75" customHeight="1" x14ac:dyDescent="0.3">
      <c r="B719" s="98"/>
      <c r="C719" s="98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  <c r="AE719" s="82"/>
      <c r="AF719" s="82"/>
      <c r="AG719" s="82"/>
      <c r="AH719" s="82"/>
      <c r="AI719" s="82"/>
    </row>
    <row r="720" spans="2:35" ht="12.75" customHeight="1" x14ac:dyDescent="0.3">
      <c r="B720" s="98"/>
      <c r="C720" s="98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  <c r="AD720" s="82"/>
      <c r="AE720" s="82"/>
      <c r="AF720" s="82"/>
      <c r="AG720" s="82"/>
      <c r="AH720" s="82"/>
      <c r="AI720" s="82"/>
    </row>
    <row r="721" spans="2:35" ht="12.75" customHeight="1" x14ac:dyDescent="0.3">
      <c r="B721" s="98"/>
      <c r="C721" s="98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2"/>
      <c r="AD721" s="82"/>
      <c r="AE721" s="82"/>
      <c r="AF721" s="82"/>
      <c r="AG721" s="82"/>
      <c r="AH721" s="82"/>
      <c r="AI721" s="82"/>
    </row>
    <row r="722" spans="2:35" ht="12.75" customHeight="1" x14ac:dyDescent="0.3">
      <c r="B722" s="98"/>
      <c r="C722" s="98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  <c r="AD722" s="82"/>
      <c r="AE722" s="82"/>
      <c r="AF722" s="82"/>
      <c r="AG722" s="82"/>
      <c r="AH722" s="82"/>
      <c r="AI722" s="82"/>
    </row>
    <row r="723" spans="2:35" ht="12.75" customHeight="1" x14ac:dyDescent="0.3">
      <c r="B723" s="98"/>
      <c r="C723" s="98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2"/>
      <c r="AD723" s="82"/>
      <c r="AE723" s="82"/>
      <c r="AF723" s="82"/>
      <c r="AG723" s="82"/>
      <c r="AH723" s="82"/>
      <c r="AI723" s="82"/>
    </row>
    <row r="724" spans="2:35" ht="12.75" customHeight="1" x14ac:dyDescent="0.3">
      <c r="B724" s="98"/>
      <c r="C724" s="98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  <c r="AE724" s="82"/>
      <c r="AF724" s="82"/>
      <c r="AG724" s="82"/>
      <c r="AH724" s="82"/>
      <c r="AI724" s="82"/>
    </row>
    <row r="725" spans="2:35" ht="12.75" customHeight="1" x14ac:dyDescent="0.3">
      <c r="B725" s="98"/>
      <c r="C725" s="98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  <c r="AE725" s="82"/>
      <c r="AF725" s="82"/>
      <c r="AG725" s="82"/>
      <c r="AH725" s="82"/>
      <c r="AI725" s="82"/>
    </row>
    <row r="726" spans="2:35" ht="12.75" customHeight="1" x14ac:dyDescent="0.3">
      <c r="B726" s="98"/>
      <c r="C726" s="98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  <c r="AE726" s="82"/>
      <c r="AF726" s="82"/>
      <c r="AG726" s="82"/>
      <c r="AH726" s="82"/>
      <c r="AI726" s="82"/>
    </row>
    <row r="727" spans="2:35" ht="12.75" customHeight="1" x14ac:dyDescent="0.3">
      <c r="B727" s="98"/>
      <c r="C727" s="98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2"/>
      <c r="AD727" s="82"/>
      <c r="AE727" s="82"/>
      <c r="AF727" s="82"/>
      <c r="AG727" s="82"/>
      <c r="AH727" s="82"/>
      <c r="AI727" s="82"/>
    </row>
    <row r="728" spans="2:35" ht="12.75" customHeight="1" x14ac:dyDescent="0.3">
      <c r="B728" s="98"/>
      <c r="C728" s="98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2"/>
      <c r="AD728" s="82"/>
      <c r="AE728" s="82"/>
      <c r="AF728" s="82"/>
      <c r="AG728" s="82"/>
      <c r="AH728" s="82"/>
      <c r="AI728" s="82"/>
    </row>
    <row r="729" spans="2:35" ht="12.75" customHeight="1" x14ac:dyDescent="0.3">
      <c r="B729" s="98"/>
      <c r="C729" s="98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2"/>
      <c r="AD729" s="82"/>
      <c r="AE729" s="82"/>
      <c r="AF729" s="82"/>
      <c r="AG729" s="82"/>
      <c r="AH729" s="82"/>
      <c r="AI729" s="82"/>
    </row>
    <row r="730" spans="2:35" ht="12.75" customHeight="1" x14ac:dyDescent="0.3">
      <c r="B730" s="98"/>
      <c r="C730" s="98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2"/>
      <c r="AD730" s="82"/>
      <c r="AE730" s="82"/>
      <c r="AF730" s="82"/>
      <c r="AG730" s="82"/>
      <c r="AH730" s="82"/>
      <c r="AI730" s="82"/>
    </row>
    <row r="731" spans="2:35" ht="12.75" customHeight="1" x14ac:dyDescent="0.3">
      <c r="B731" s="98"/>
      <c r="C731" s="98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  <c r="AD731" s="82"/>
      <c r="AE731" s="82"/>
      <c r="AF731" s="82"/>
      <c r="AG731" s="82"/>
      <c r="AH731" s="82"/>
      <c r="AI731" s="82"/>
    </row>
    <row r="732" spans="2:35" ht="12.75" customHeight="1" x14ac:dyDescent="0.3">
      <c r="B732" s="98"/>
      <c r="C732" s="98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2"/>
      <c r="AD732" s="82"/>
      <c r="AE732" s="82"/>
      <c r="AF732" s="82"/>
      <c r="AG732" s="82"/>
      <c r="AH732" s="82"/>
      <c r="AI732" s="82"/>
    </row>
    <row r="733" spans="2:35" ht="12.75" customHeight="1" x14ac:dyDescent="0.3">
      <c r="B733" s="98"/>
      <c r="C733" s="98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  <c r="AE733" s="82"/>
      <c r="AF733" s="82"/>
      <c r="AG733" s="82"/>
      <c r="AH733" s="82"/>
      <c r="AI733" s="82"/>
    </row>
    <row r="734" spans="2:35" ht="12.75" customHeight="1" x14ac:dyDescent="0.3">
      <c r="B734" s="98"/>
      <c r="C734" s="98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  <c r="AE734" s="82"/>
      <c r="AF734" s="82"/>
      <c r="AG734" s="82"/>
      <c r="AH734" s="82"/>
      <c r="AI734" s="82"/>
    </row>
    <row r="735" spans="2:35" ht="12.75" customHeight="1" x14ac:dyDescent="0.3">
      <c r="B735" s="98"/>
      <c r="C735" s="98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  <c r="AE735" s="82"/>
      <c r="AF735" s="82"/>
      <c r="AG735" s="82"/>
      <c r="AH735" s="82"/>
      <c r="AI735" s="82"/>
    </row>
    <row r="736" spans="2:35" ht="12.75" customHeight="1" x14ac:dyDescent="0.3">
      <c r="B736" s="98"/>
      <c r="C736" s="98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  <c r="AE736" s="82"/>
      <c r="AF736" s="82"/>
      <c r="AG736" s="82"/>
      <c r="AH736" s="82"/>
      <c r="AI736" s="82"/>
    </row>
    <row r="737" spans="2:35" ht="12.75" customHeight="1" x14ac:dyDescent="0.3">
      <c r="B737" s="98"/>
      <c r="C737" s="98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  <c r="AE737" s="82"/>
      <c r="AF737" s="82"/>
      <c r="AG737" s="82"/>
      <c r="AH737" s="82"/>
      <c r="AI737" s="82"/>
    </row>
    <row r="738" spans="2:35" ht="12.75" customHeight="1" x14ac:dyDescent="0.3">
      <c r="B738" s="98"/>
      <c r="C738" s="98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  <c r="AE738" s="82"/>
      <c r="AF738" s="82"/>
      <c r="AG738" s="82"/>
      <c r="AH738" s="82"/>
      <c r="AI738" s="82"/>
    </row>
    <row r="739" spans="2:35" ht="12.75" customHeight="1" x14ac:dyDescent="0.3">
      <c r="B739" s="98"/>
      <c r="C739" s="98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2"/>
      <c r="AD739" s="82"/>
      <c r="AE739" s="82"/>
      <c r="AF739" s="82"/>
      <c r="AG739" s="82"/>
      <c r="AH739" s="82"/>
      <c r="AI739" s="82"/>
    </row>
    <row r="740" spans="2:35" ht="12.75" customHeight="1" x14ac:dyDescent="0.3">
      <c r="B740" s="98"/>
      <c r="C740" s="98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2"/>
      <c r="AD740" s="82"/>
      <c r="AE740" s="82"/>
      <c r="AF740" s="82"/>
      <c r="AG740" s="82"/>
      <c r="AH740" s="82"/>
      <c r="AI740" s="82"/>
    </row>
    <row r="741" spans="2:35" ht="12.75" customHeight="1" x14ac:dyDescent="0.3">
      <c r="B741" s="98"/>
      <c r="C741" s="98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2"/>
      <c r="AD741" s="82"/>
      <c r="AE741" s="82"/>
      <c r="AF741" s="82"/>
      <c r="AG741" s="82"/>
      <c r="AH741" s="82"/>
      <c r="AI741" s="82"/>
    </row>
    <row r="742" spans="2:35" ht="12.75" customHeight="1" x14ac:dyDescent="0.3">
      <c r="B742" s="98"/>
      <c r="C742" s="98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2"/>
      <c r="AD742" s="82"/>
      <c r="AE742" s="82"/>
      <c r="AF742" s="82"/>
      <c r="AG742" s="82"/>
      <c r="AH742" s="82"/>
      <c r="AI742" s="82"/>
    </row>
    <row r="743" spans="2:35" ht="12.75" customHeight="1" x14ac:dyDescent="0.3">
      <c r="B743" s="98"/>
      <c r="C743" s="98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  <c r="AE743" s="82"/>
      <c r="AF743" s="82"/>
      <c r="AG743" s="82"/>
      <c r="AH743" s="82"/>
      <c r="AI743" s="82"/>
    </row>
    <row r="744" spans="2:35" ht="12.75" customHeight="1" x14ac:dyDescent="0.3">
      <c r="B744" s="98"/>
      <c r="C744" s="98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  <c r="AE744" s="82"/>
      <c r="AF744" s="82"/>
      <c r="AG744" s="82"/>
      <c r="AH744" s="82"/>
      <c r="AI744" s="82"/>
    </row>
    <row r="745" spans="2:35" ht="12.75" customHeight="1" x14ac:dyDescent="0.3">
      <c r="B745" s="98"/>
      <c r="C745" s="98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  <c r="AE745" s="82"/>
      <c r="AF745" s="82"/>
      <c r="AG745" s="82"/>
      <c r="AH745" s="82"/>
      <c r="AI745" s="82"/>
    </row>
    <row r="746" spans="2:35" ht="12.75" customHeight="1" x14ac:dyDescent="0.3">
      <c r="B746" s="98"/>
      <c r="C746" s="98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  <c r="AE746" s="82"/>
      <c r="AF746" s="82"/>
      <c r="AG746" s="82"/>
      <c r="AH746" s="82"/>
      <c r="AI746" s="82"/>
    </row>
    <row r="747" spans="2:35" ht="12.75" customHeight="1" x14ac:dyDescent="0.3">
      <c r="B747" s="98"/>
      <c r="C747" s="98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  <c r="AE747" s="82"/>
      <c r="AF747" s="82"/>
      <c r="AG747" s="82"/>
      <c r="AH747" s="82"/>
      <c r="AI747" s="82"/>
    </row>
    <row r="748" spans="2:35" ht="12.75" customHeight="1" x14ac:dyDescent="0.3">
      <c r="B748" s="98"/>
      <c r="C748" s="98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  <c r="AE748" s="82"/>
      <c r="AF748" s="82"/>
      <c r="AG748" s="82"/>
      <c r="AH748" s="82"/>
      <c r="AI748" s="82"/>
    </row>
    <row r="749" spans="2:35" ht="12.75" customHeight="1" x14ac:dyDescent="0.3">
      <c r="B749" s="98"/>
      <c r="C749" s="98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  <c r="AG749" s="82"/>
      <c r="AH749" s="82"/>
      <c r="AI749" s="82"/>
    </row>
    <row r="750" spans="2:35" ht="12.75" customHeight="1" x14ac:dyDescent="0.3">
      <c r="B750" s="98"/>
      <c r="C750" s="98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  <c r="AE750" s="82"/>
      <c r="AF750" s="82"/>
      <c r="AG750" s="82"/>
      <c r="AH750" s="82"/>
      <c r="AI750" s="82"/>
    </row>
    <row r="751" spans="2:35" ht="12.75" customHeight="1" x14ac:dyDescent="0.3">
      <c r="B751" s="98"/>
      <c r="C751" s="98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  <c r="AE751" s="82"/>
      <c r="AF751" s="82"/>
      <c r="AG751" s="82"/>
      <c r="AH751" s="82"/>
      <c r="AI751" s="82"/>
    </row>
    <row r="752" spans="2:35" ht="12.75" customHeight="1" x14ac:dyDescent="0.3">
      <c r="B752" s="98"/>
      <c r="C752" s="98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  <c r="AE752" s="82"/>
      <c r="AF752" s="82"/>
      <c r="AG752" s="82"/>
      <c r="AH752" s="82"/>
      <c r="AI752" s="82"/>
    </row>
    <row r="753" spans="2:35" ht="12.75" customHeight="1" x14ac:dyDescent="0.3">
      <c r="B753" s="98"/>
      <c r="C753" s="98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  <c r="AD753" s="82"/>
      <c r="AE753" s="82"/>
      <c r="AF753" s="82"/>
      <c r="AG753" s="82"/>
      <c r="AH753" s="82"/>
      <c r="AI753" s="82"/>
    </row>
    <row r="754" spans="2:35" ht="12.75" customHeight="1" x14ac:dyDescent="0.3">
      <c r="B754" s="98"/>
      <c r="C754" s="98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  <c r="AD754" s="82"/>
      <c r="AE754" s="82"/>
      <c r="AF754" s="82"/>
      <c r="AG754" s="82"/>
      <c r="AH754" s="82"/>
      <c r="AI754" s="82"/>
    </row>
    <row r="755" spans="2:35" ht="12.75" customHeight="1" x14ac:dyDescent="0.3">
      <c r="B755" s="98"/>
      <c r="C755" s="98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  <c r="AE755" s="82"/>
      <c r="AF755" s="82"/>
      <c r="AG755" s="82"/>
      <c r="AH755" s="82"/>
      <c r="AI755" s="82"/>
    </row>
    <row r="756" spans="2:35" ht="12.75" customHeight="1" x14ac:dyDescent="0.3">
      <c r="B756" s="98"/>
      <c r="C756" s="98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  <c r="AE756" s="82"/>
      <c r="AF756" s="82"/>
      <c r="AG756" s="82"/>
      <c r="AH756" s="82"/>
      <c r="AI756" s="82"/>
    </row>
    <row r="757" spans="2:35" ht="12.75" customHeight="1" x14ac:dyDescent="0.3">
      <c r="B757" s="98"/>
      <c r="C757" s="98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  <c r="AE757" s="82"/>
      <c r="AF757" s="82"/>
      <c r="AG757" s="82"/>
      <c r="AH757" s="82"/>
      <c r="AI757" s="82"/>
    </row>
    <row r="758" spans="2:35" ht="12.75" customHeight="1" x14ac:dyDescent="0.3">
      <c r="B758" s="98"/>
      <c r="C758" s="98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  <c r="AE758" s="82"/>
      <c r="AF758" s="82"/>
      <c r="AG758" s="82"/>
      <c r="AH758" s="82"/>
      <c r="AI758" s="82"/>
    </row>
    <row r="759" spans="2:35" ht="12.75" customHeight="1" x14ac:dyDescent="0.3">
      <c r="B759" s="98"/>
      <c r="C759" s="98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  <c r="AE759" s="82"/>
      <c r="AF759" s="82"/>
      <c r="AG759" s="82"/>
      <c r="AH759" s="82"/>
      <c r="AI759" s="82"/>
    </row>
    <row r="760" spans="2:35" ht="12.75" customHeight="1" x14ac:dyDescent="0.3">
      <c r="B760" s="98"/>
      <c r="C760" s="98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2"/>
      <c r="AD760" s="82"/>
      <c r="AE760" s="82"/>
      <c r="AF760" s="82"/>
      <c r="AG760" s="82"/>
      <c r="AH760" s="82"/>
      <c r="AI760" s="82"/>
    </row>
    <row r="761" spans="2:35" ht="12.75" customHeight="1" x14ac:dyDescent="0.3">
      <c r="B761" s="98"/>
      <c r="C761" s="98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  <c r="AE761" s="82"/>
      <c r="AF761" s="82"/>
      <c r="AG761" s="82"/>
      <c r="AH761" s="82"/>
      <c r="AI761" s="82"/>
    </row>
    <row r="762" spans="2:35" ht="12.75" customHeight="1" x14ac:dyDescent="0.3">
      <c r="B762" s="98"/>
      <c r="C762" s="98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2"/>
      <c r="AD762" s="82"/>
      <c r="AE762" s="82"/>
      <c r="AF762" s="82"/>
      <c r="AG762" s="82"/>
      <c r="AH762" s="82"/>
      <c r="AI762" s="82"/>
    </row>
    <row r="763" spans="2:35" ht="12.75" customHeight="1" x14ac:dyDescent="0.3">
      <c r="B763" s="98"/>
      <c r="C763" s="98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  <c r="AE763" s="82"/>
      <c r="AF763" s="82"/>
      <c r="AG763" s="82"/>
      <c r="AH763" s="82"/>
      <c r="AI763" s="82"/>
    </row>
    <row r="764" spans="2:35" ht="12.75" customHeight="1" x14ac:dyDescent="0.3">
      <c r="B764" s="98"/>
      <c r="C764" s="98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  <c r="AD764" s="82"/>
      <c r="AE764" s="82"/>
      <c r="AF764" s="82"/>
      <c r="AG764" s="82"/>
      <c r="AH764" s="82"/>
      <c r="AI764" s="82"/>
    </row>
    <row r="765" spans="2:35" ht="12.75" customHeight="1" x14ac:dyDescent="0.3">
      <c r="B765" s="98"/>
      <c r="C765" s="98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  <c r="AD765" s="82"/>
      <c r="AE765" s="82"/>
      <c r="AF765" s="82"/>
      <c r="AG765" s="82"/>
      <c r="AH765" s="82"/>
      <c r="AI765" s="82"/>
    </row>
    <row r="766" spans="2:35" ht="12.75" customHeight="1" x14ac:dyDescent="0.3">
      <c r="B766" s="98"/>
      <c r="C766" s="98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  <c r="AE766" s="82"/>
      <c r="AF766" s="82"/>
      <c r="AG766" s="82"/>
      <c r="AH766" s="82"/>
      <c r="AI766" s="82"/>
    </row>
    <row r="767" spans="2:35" ht="12.75" customHeight="1" x14ac:dyDescent="0.3">
      <c r="B767" s="98"/>
      <c r="C767" s="98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  <c r="AE767" s="82"/>
      <c r="AF767" s="82"/>
      <c r="AG767" s="82"/>
      <c r="AH767" s="82"/>
      <c r="AI767" s="82"/>
    </row>
    <row r="768" spans="2:35" ht="12.75" customHeight="1" x14ac:dyDescent="0.3">
      <c r="B768" s="98"/>
      <c r="C768" s="98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  <c r="AE768" s="82"/>
      <c r="AF768" s="82"/>
      <c r="AG768" s="82"/>
      <c r="AH768" s="82"/>
      <c r="AI768" s="82"/>
    </row>
    <row r="769" spans="2:35" ht="12.75" customHeight="1" x14ac:dyDescent="0.3">
      <c r="B769" s="98"/>
      <c r="C769" s="98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  <c r="AE769" s="82"/>
      <c r="AF769" s="82"/>
      <c r="AG769" s="82"/>
      <c r="AH769" s="82"/>
      <c r="AI769" s="82"/>
    </row>
    <row r="770" spans="2:35" ht="12.75" customHeight="1" x14ac:dyDescent="0.3">
      <c r="B770" s="98"/>
      <c r="C770" s="98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  <c r="AE770" s="82"/>
      <c r="AF770" s="82"/>
      <c r="AG770" s="82"/>
      <c r="AH770" s="82"/>
      <c r="AI770" s="82"/>
    </row>
    <row r="771" spans="2:35" ht="12.75" customHeight="1" x14ac:dyDescent="0.3">
      <c r="B771" s="98"/>
      <c r="C771" s="98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  <c r="AE771" s="82"/>
      <c r="AF771" s="82"/>
      <c r="AG771" s="82"/>
      <c r="AH771" s="82"/>
      <c r="AI771" s="82"/>
    </row>
    <row r="772" spans="2:35" ht="12.75" customHeight="1" x14ac:dyDescent="0.3">
      <c r="B772" s="98"/>
      <c r="C772" s="98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  <c r="AE772" s="82"/>
      <c r="AF772" s="82"/>
      <c r="AG772" s="82"/>
      <c r="AH772" s="82"/>
      <c r="AI772" s="82"/>
    </row>
    <row r="773" spans="2:35" ht="12.75" customHeight="1" x14ac:dyDescent="0.3">
      <c r="B773" s="98"/>
      <c r="C773" s="98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  <c r="AE773" s="82"/>
      <c r="AF773" s="82"/>
      <c r="AG773" s="82"/>
      <c r="AH773" s="82"/>
      <c r="AI773" s="82"/>
    </row>
    <row r="774" spans="2:35" ht="12.75" customHeight="1" x14ac:dyDescent="0.3">
      <c r="B774" s="98"/>
      <c r="C774" s="98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  <c r="AE774" s="82"/>
      <c r="AF774" s="82"/>
      <c r="AG774" s="82"/>
      <c r="AH774" s="82"/>
      <c r="AI774" s="82"/>
    </row>
    <row r="775" spans="2:35" ht="12.75" customHeight="1" x14ac:dyDescent="0.3">
      <c r="B775" s="98"/>
      <c r="C775" s="98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  <c r="AE775" s="82"/>
      <c r="AF775" s="82"/>
      <c r="AG775" s="82"/>
      <c r="AH775" s="82"/>
      <c r="AI775" s="82"/>
    </row>
    <row r="776" spans="2:35" ht="12.75" customHeight="1" x14ac:dyDescent="0.3">
      <c r="B776" s="98"/>
      <c r="C776" s="98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  <c r="AD776" s="82"/>
      <c r="AE776" s="82"/>
      <c r="AF776" s="82"/>
      <c r="AG776" s="82"/>
      <c r="AH776" s="82"/>
      <c r="AI776" s="82"/>
    </row>
    <row r="777" spans="2:35" ht="12.75" customHeight="1" x14ac:dyDescent="0.3">
      <c r="B777" s="98"/>
      <c r="C777" s="98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  <c r="AE777" s="82"/>
      <c r="AF777" s="82"/>
      <c r="AG777" s="82"/>
      <c r="AH777" s="82"/>
      <c r="AI777" s="82"/>
    </row>
    <row r="778" spans="2:35" ht="12.75" customHeight="1" x14ac:dyDescent="0.3">
      <c r="B778" s="98"/>
      <c r="C778" s="98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  <c r="AE778" s="82"/>
      <c r="AF778" s="82"/>
      <c r="AG778" s="82"/>
      <c r="AH778" s="82"/>
      <c r="AI778" s="82"/>
    </row>
    <row r="779" spans="2:35" ht="12.75" customHeight="1" x14ac:dyDescent="0.3">
      <c r="B779" s="98"/>
      <c r="C779" s="98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  <c r="AE779" s="82"/>
      <c r="AF779" s="82"/>
      <c r="AG779" s="82"/>
      <c r="AH779" s="82"/>
      <c r="AI779" s="82"/>
    </row>
    <row r="780" spans="2:35" ht="12.75" customHeight="1" x14ac:dyDescent="0.3">
      <c r="B780" s="98"/>
      <c r="C780" s="98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  <c r="AE780" s="82"/>
      <c r="AF780" s="82"/>
      <c r="AG780" s="82"/>
      <c r="AH780" s="82"/>
      <c r="AI780" s="82"/>
    </row>
    <row r="781" spans="2:35" ht="12.75" customHeight="1" x14ac:dyDescent="0.3">
      <c r="B781" s="98"/>
      <c r="C781" s="98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  <c r="AE781" s="82"/>
      <c r="AF781" s="82"/>
      <c r="AG781" s="82"/>
      <c r="AH781" s="82"/>
      <c r="AI781" s="82"/>
    </row>
    <row r="782" spans="2:35" ht="12.75" customHeight="1" x14ac:dyDescent="0.3">
      <c r="B782" s="98"/>
      <c r="C782" s="98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  <c r="AE782" s="82"/>
      <c r="AF782" s="82"/>
      <c r="AG782" s="82"/>
      <c r="AH782" s="82"/>
      <c r="AI782" s="82"/>
    </row>
    <row r="783" spans="2:35" ht="12.75" customHeight="1" x14ac:dyDescent="0.3">
      <c r="B783" s="98"/>
      <c r="C783" s="98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  <c r="AE783" s="82"/>
      <c r="AF783" s="82"/>
      <c r="AG783" s="82"/>
      <c r="AH783" s="82"/>
      <c r="AI783" s="82"/>
    </row>
    <row r="784" spans="2:35" ht="12.75" customHeight="1" x14ac:dyDescent="0.3">
      <c r="B784" s="98"/>
      <c r="C784" s="98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  <c r="AE784" s="82"/>
      <c r="AF784" s="82"/>
      <c r="AG784" s="82"/>
      <c r="AH784" s="82"/>
      <c r="AI784" s="82"/>
    </row>
    <row r="785" spans="2:35" ht="12.75" customHeight="1" x14ac:dyDescent="0.3">
      <c r="B785" s="98"/>
      <c r="C785" s="98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  <c r="AE785" s="82"/>
      <c r="AF785" s="82"/>
      <c r="AG785" s="82"/>
      <c r="AH785" s="82"/>
      <c r="AI785" s="82"/>
    </row>
    <row r="786" spans="2:35" ht="12.75" customHeight="1" x14ac:dyDescent="0.3">
      <c r="B786" s="98"/>
      <c r="C786" s="98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  <c r="AE786" s="82"/>
      <c r="AF786" s="82"/>
      <c r="AG786" s="82"/>
      <c r="AH786" s="82"/>
      <c r="AI786" s="82"/>
    </row>
    <row r="787" spans="2:35" ht="12.75" customHeight="1" x14ac:dyDescent="0.3">
      <c r="B787" s="98"/>
      <c r="C787" s="98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  <c r="AE787" s="82"/>
      <c r="AF787" s="82"/>
      <c r="AG787" s="82"/>
      <c r="AH787" s="82"/>
      <c r="AI787" s="82"/>
    </row>
    <row r="788" spans="2:35" ht="12.75" customHeight="1" x14ac:dyDescent="0.3">
      <c r="B788" s="98"/>
      <c r="C788" s="98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  <c r="AE788" s="82"/>
      <c r="AF788" s="82"/>
      <c r="AG788" s="82"/>
      <c r="AH788" s="82"/>
      <c r="AI788" s="82"/>
    </row>
    <row r="789" spans="2:35" ht="12.75" customHeight="1" x14ac:dyDescent="0.3">
      <c r="B789" s="98"/>
      <c r="C789" s="98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  <c r="AE789" s="82"/>
      <c r="AF789" s="82"/>
      <c r="AG789" s="82"/>
      <c r="AH789" s="82"/>
      <c r="AI789" s="82"/>
    </row>
    <row r="790" spans="2:35" ht="12.75" customHeight="1" x14ac:dyDescent="0.3">
      <c r="B790" s="98"/>
      <c r="C790" s="98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  <c r="AE790" s="82"/>
      <c r="AF790" s="82"/>
      <c r="AG790" s="82"/>
      <c r="AH790" s="82"/>
      <c r="AI790" s="82"/>
    </row>
    <row r="791" spans="2:35" ht="12.75" customHeight="1" x14ac:dyDescent="0.3">
      <c r="B791" s="98"/>
      <c r="C791" s="98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  <c r="AE791" s="82"/>
      <c r="AF791" s="82"/>
      <c r="AG791" s="82"/>
      <c r="AH791" s="82"/>
      <c r="AI791" s="82"/>
    </row>
    <row r="792" spans="2:35" ht="12.75" customHeight="1" x14ac:dyDescent="0.3">
      <c r="B792" s="98"/>
      <c r="C792" s="98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  <c r="AE792" s="82"/>
      <c r="AF792" s="82"/>
      <c r="AG792" s="82"/>
      <c r="AH792" s="82"/>
      <c r="AI792" s="82"/>
    </row>
    <row r="793" spans="2:35" ht="12.75" customHeight="1" x14ac:dyDescent="0.3">
      <c r="B793" s="98"/>
      <c r="C793" s="98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  <c r="AE793" s="82"/>
      <c r="AF793" s="82"/>
      <c r="AG793" s="82"/>
      <c r="AH793" s="82"/>
      <c r="AI793" s="82"/>
    </row>
    <row r="794" spans="2:35" ht="12.75" customHeight="1" x14ac:dyDescent="0.3">
      <c r="B794" s="98"/>
      <c r="C794" s="98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  <c r="AE794" s="82"/>
      <c r="AF794" s="82"/>
      <c r="AG794" s="82"/>
      <c r="AH794" s="82"/>
      <c r="AI794" s="82"/>
    </row>
    <row r="795" spans="2:35" ht="12.75" customHeight="1" x14ac:dyDescent="0.3">
      <c r="B795" s="98"/>
      <c r="C795" s="98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  <c r="AE795" s="82"/>
      <c r="AF795" s="82"/>
      <c r="AG795" s="82"/>
      <c r="AH795" s="82"/>
      <c r="AI795" s="82"/>
    </row>
    <row r="796" spans="2:35" ht="12.75" customHeight="1" x14ac:dyDescent="0.3">
      <c r="B796" s="98"/>
      <c r="C796" s="98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  <c r="AE796" s="82"/>
      <c r="AF796" s="82"/>
      <c r="AG796" s="82"/>
      <c r="AH796" s="82"/>
      <c r="AI796" s="82"/>
    </row>
    <row r="797" spans="2:35" ht="12.75" customHeight="1" x14ac:dyDescent="0.3">
      <c r="B797" s="98"/>
      <c r="C797" s="98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  <c r="AE797" s="82"/>
      <c r="AF797" s="82"/>
      <c r="AG797" s="82"/>
      <c r="AH797" s="82"/>
      <c r="AI797" s="82"/>
    </row>
    <row r="798" spans="2:35" ht="12.75" customHeight="1" x14ac:dyDescent="0.3">
      <c r="B798" s="98"/>
      <c r="C798" s="98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  <c r="AE798" s="82"/>
      <c r="AF798" s="82"/>
      <c r="AG798" s="82"/>
      <c r="AH798" s="82"/>
      <c r="AI798" s="82"/>
    </row>
    <row r="799" spans="2:35" ht="12.75" customHeight="1" x14ac:dyDescent="0.3">
      <c r="B799" s="98"/>
      <c r="C799" s="98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  <c r="AE799" s="82"/>
      <c r="AF799" s="82"/>
      <c r="AG799" s="82"/>
      <c r="AH799" s="82"/>
      <c r="AI799" s="82"/>
    </row>
    <row r="800" spans="2:35" ht="12.75" customHeight="1" x14ac:dyDescent="0.3">
      <c r="B800" s="98"/>
      <c r="C800" s="98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  <c r="AG800" s="82"/>
      <c r="AH800" s="82"/>
      <c r="AI800" s="82"/>
    </row>
    <row r="801" spans="2:35" ht="12.75" customHeight="1" x14ac:dyDescent="0.3">
      <c r="B801" s="98"/>
      <c r="C801" s="98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  <c r="AG801" s="82"/>
      <c r="AH801" s="82"/>
      <c r="AI801" s="82"/>
    </row>
    <row r="802" spans="2:35" ht="12.75" customHeight="1" x14ac:dyDescent="0.3">
      <c r="B802" s="98"/>
      <c r="C802" s="98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  <c r="AG802" s="82"/>
      <c r="AH802" s="82"/>
      <c r="AI802" s="82"/>
    </row>
    <row r="803" spans="2:35" ht="12.75" customHeight="1" x14ac:dyDescent="0.3">
      <c r="B803" s="98"/>
      <c r="C803" s="98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  <c r="AG803" s="82"/>
      <c r="AH803" s="82"/>
      <c r="AI803" s="82"/>
    </row>
    <row r="804" spans="2:35" ht="12.75" customHeight="1" x14ac:dyDescent="0.3">
      <c r="B804" s="98"/>
      <c r="C804" s="98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  <c r="AG804" s="82"/>
      <c r="AH804" s="82"/>
      <c r="AI804" s="82"/>
    </row>
    <row r="805" spans="2:35" ht="12.75" customHeight="1" x14ac:dyDescent="0.3">
      <c r="B805" s="98"/>
      <c r="C805" s="98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  <c r="AE805" s="82"/>
      <c r="AF805" s="82"/>
      <c r="AG805" s="82"/>
      <c r="AH805" s="82"/>
      <c r="AI805" s="82"/>
    </row>
    <row r="806" spans="2:35" ht="12.75" customHeight="1" x14ac:dyDescent="0.3">
      <c r="B806" s="98"/>
      <c r="C806" s="98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  <c r="AE806" s="82"/>
      <c r="AF806" s="82"/>
      <c r="AG806" s="82"/>
      <c r="AH806" s="82"/>
      <c r="AI806" s="82"/>
    </row>
    <row r="807" spans="2:35" ht="12.75" customHeight="1" x14ac:dyDescent="0.3">
      <c r="B807" s="98"/>
      <c r="C807" s="98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2"/>
      <c r="AD807" s="82"/>
      <c r="AE807" s="82"/>
      <c r="AF807" s="82"/>
      <c r="AG807" s="82"/>
      <c r="AH807" s="82"/>
      <c r="AI807" s="82"/>
    </row>
    <row r="808" spans="2:35" ht="12.75" customHeight="1" x14ac:dyDescent="0.3">
      <c r="B808" s="98"/>
      <c r="C808" s="98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  <c r="AD808" s="82"/>
      <c r="AE808" s="82"/>
      <c r="AF808" s="82"/>
      <c r="AG808" s="82"/>
      <c r="AH808" s="82"/>
      <c r="AI808" s="82"/>
    </row>
    <row r="809" spans="2:35" ht="12.75" customHeight="1" x14ac:dyDescent="0.3">
      <c r="B809" s="98"/>
      <c r="C809" s="98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2"/>
      <c r="AD809" s="82"/>
      <c r="AE809" s="82"/>
      <c r="AF809" s="82"/>
      <c r="AG809" s="82"/>
      <c r="AH809" s="82"/>
      <c r="AI809" s="82"/>
    </row>
    <row r="810" spans="2:35" ht="12.75" customHeight="1" x14ac:dyDescent="0.3">
      <c r="B810" s="98"/>
      <c r="C810" s="98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2"/>
      <c r="AD810" s="82"/>
      <c r="AE810" s="82"/>
      <c r="AF810" s="82"/>
      <c r="AG810" s="82"/>
      <c r="AH810" s="82"/>
      <c r="AI810" s="82"/>
    </row>
    <row r="811" spans="2:35" ht="12.75" customHeight="1" x14ac:dyDescent="0.3">
      <c r="B811" s="98"/>
      <c r="C811" s="98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2"/>
      <c r="AD811" s="82"/>
      <c r="AE811" s="82"/>
      <c r="AF811" s="82"/>
      <c r="AG811" s="82"/>
      <c r="AH811" s="82"/>
      <c r="AI811" s="82"/>
    </row>
    <row r="812" spans="2:35" ht="12.75" customHeight="1" x14ac:dyDescent="0.3">
      <c r="B812" s="98"/>
      <c r="C812" s="98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2"/>
      <c r="AD812" s="82"/>
      <c r="AE812" s="82"/>
      <c r="AF812" s="82"/>
      <c r="AG812" s="82"/>
      <c r="AH812" s="82"/>
      <c r="AI812" s="82"/>
    </row>
    <row r="813" spans="2:35" ht="12.75" customHeight="1" x14ac:dyDescent="0.3">
      <c r="B813" s="98"/>
      <c r="C813" s="98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  <c r="AE813" s="82"/>
      <c r="AF813" s="82"/>
      <c r="AG813" s="82"/>
      <c r="AH813" s="82"/>
      <c r="AI813" s="82"/>
    </row>
    <row r="814" spans="2:35" ht="12.75" customHeight="1" x14ac:dyDescent="0.3">
      <c r="B814" s="98"/>
      <c r="C814" s="98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  <c r="AE814" s="82"/>
      <c r="AF814" s="82"/>
      <c r="AG814" s="82"/>
      <c r="AH814" s="82"/>
      <c r="AI814" s="82"/>
    </row>
    <row r="815" spans="2:35" ht="12.75" customHeight="1" x14ac:dyDescent="0.3">
      <c r="B815" s="98"/>
      <c r="C815" s="98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  <c r="AE815" s="82"/>
      <c r="AF815" s="82"/>
      <c r="AG815" s="82"/>
      <c r="AH815" s="82"/>
      <c r="AI815" s="82"/>
    </row>
    <row r="816" spans="2:35" ht="12.75" customHeight="1" x14ac:dyDescent="0.3">
      <c r="B816" s="98"/>
      <c r="C816" s="98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2"/>
      <c r="AD816" s="82"/>
      <c r="AE816" s="82"/>
      <c r="AF816" s="82"/>
      <c r="AG816" s="82"/>
      <c r="AH816" s="82"/>
      <c r="AI816" s="82"/>
    </row>
    <row r="817" spans="2:35" ht="12.75" customHeight="1" x14ac:dyDescent="0.3">
      <c r="B817" s="98"/>
      <c r="C817" s="98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2"/>
      <c r="AD817" s="82"/>
      <c r="AE817" s="82"/>
      <c r="AF817" s="82"/>
      <c r="AG817" s="82"/>
      <c r="AH817" s="82"/>
      <c r="AI817" s="82"/>
    </row>
    <row r="818" spans="2:35" ht="12.75" customHeight="1" x14ac:dyDescent="0.3">
      <c r="B818" s="98"/>
      <c r="C818" s="98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2"/>
      <c r="AD818" s="82"/>
      <c r="AE818" s="82"/>
      <c r="AF818" s="82"/>
      <c r="AG818" s="82"/>
      <c r="AH818" s="82"/>
      <c r="AI818" s="82"/>
    </row>
    <row r="819" spans="2:35" ht="12.75" customHeight="1" x14ac:dyDescent="0.3">
      <c r="B819" s="98"/>
      <c r="C819" s="98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  <c r="AB819" s="82"/>
      <c r="AC819" s="82"/>
      <c r="AD819" s="82"/>
      <c r="AE819" s="82"/>
      <c r="AF819" s="82"/>
      <c r="AG819" s="82"/>
      <c r="AH819" s="82"/>
      <c r="AI819" s="82"/>
    </row>
    <row r="820" spans="2:35" ht="12.75" customHeight="1" x14ac:dyDescent="0.3">
      <c r="B820" s="98"/>
      <c r="C820" s="98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  <c r="AB820" s="82"/>
      <c r="AC820" s="82"/>
      <c r="AD820" s="82"/>
      <c r="AE820" s="82"/>
      <c r="AF820" s="82"/>
      <c r="AG820" s="82"/>
      <c r="AH820" s="82"/>
      <c r="AI820" s="82"/>
    </row>
    <row r="821" spans="2:35" ht="12.75" customHeight="1" x14ac:dyDescent="0.3">
      <c r="B821" s="98"/>
      <c r="C821" s="98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2"/>
      <c r="AD821" s="82"/>
      <c r="AE821" s="82"/>
      <c r="AF821" s="82"/>
      <c r="AG821" s="82"/>
      <c r="AH821" s="82"/>
      <c r="AI821" s="82"/>
    </row>
    <row r="822" spans="2:35" ht="12.75" customHeight="1" x14ac:dyDescent="0.3">
      <c r="B822" s="98"/>
      <c r="C822" s="98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  <c r="AB822" s="82"/>
      <c r="AC822" s="82"/>
      <c r="AD822" s="82"/>
      <c r="AE822" s="82"/>
      <c r="AF822" s="82"/>
      <c r="AG822" s="82"/>
      <c r="AH822" s="82"/>
      <c r="AI822" s="82"/>
    </row>
    <row r="823" spans="2:35" ht="12.75" customHeight="1" x14ac:dyDescent="0.3">
      <c r="B823" s="98"/>
      <c r="C823" s="98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2"/>
      <c r="AD823" s="82"/>
      <c r="AE823" s="82"/>
      <c r="AF823" s="82"/>
      <c r="AG823" s="82"/>
      <c r="AH823" s="82"/>
      <c r="AI823" s="82"/>
    </row>
    <row r="824" spans="2:35" ht="12.75" customHeight="1" x14ac:dyDescent="0.3">
      <c r="B824" s="98"/>
      <c r="C824" s="98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  <c r="AE824" s="82"/>
      <c r="AF824" s="82"/>
      <c r="AG824" s="82"/>
      <c r="AH824" s="82"/>
      <c r="AI824" s="82"/>
    </row>
    <row r="825" spans="2:35" ht="12.75" customHeight="1" x14ac:dyDescent="0.3">
      <c r="B825" s="98"/>
      <c r="C825" s="98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  <c r="AE825" s="82"/>
      <c r="AF825" s="82"/>
      <c r="AG825" s="82"/>
      <c r="AH825" s="82"/>
      <c r="AI825" s="82"/>
    </row>
    <row r="826" spans="2:35" ht="12.75" customHeight="1" x14ac:dyDescent="0.3">
      <c r="B826" s="98"/>
      <c r="C826" s="98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2"/>
      <c r="AD826" s="82"/>
      <c r="AE826" s="82"/>
      <c r="AF826" s="82"/>
      <c r="AG826" s="82"/>
      <c r="AH826" s="82"/>
      <c r="AI826" s="82"/>
    </row>
    <row r="827" spans="2:35" ht="12.75" customHeight="1" x14ac:dyDescent="0.3">
      <c r="B827" s="98"/>
      <c r="C827" s="98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2"/>
      <c r="AD827" s="82"/>
      <c r="AE827" s="82"/>
      <c r="AF827" s="82"/>
      <c r="AG827" s="82"/>
      <c r="AH827" s="82"/>
      <c r="AI827" s="82"/>
    </row>
    <row r="828" spans="2:35" ht="12.75" customHeight="1" x14ac:dyDescent="0.3">
      <c r="B828" s="98"/>
      <c r="C828" s="98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  <c r="AB828" s="82"/>
      <c r="AC828" s="82"/>
      <c r="AD828" s="82"/>
      <c r="AE828" s="82"/>
      <c r="AF828" s="82"/>
      <c r="AG828" s="82"/>
      <c r="AH828" s="82"/>
      <c r="AI828" s="82"/>
    </row>
    <row r="829" spans="2:35" ht="12.75" customHeight="1" x14ac:dyDescent="0.3">
      <c r="B829" s="98"/>
      <c r="C829" s="98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  <c r="AE829" s="82"/>
      <c r="AF829" s="82"/>
      <c r="AG829" s="82"/>
      <c r="AH829" s="82"/>
      <c r="AI829" s="82"/>
    </row>
    <row r="830" spans="2:35" ht="12.75" customHeight="1" x14ac:dyDescent="0.3">
      <c r="B830" s="98"/>
      <c r="C830" s="98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2"/>
      <c r="AD830" s="82"/>
      <c r="AE830" s="82"/>
      <c r="AF830" s="82"/>
      <c r="AG830" s="82"/>
      <c r="AH830" s="82"/>
      <c r="AI830" s="82"/>
    </row>
    <row r="831" spans="2:35" ht="12.75" customHeight="1" x14ac:dyDescent="0.3">
      <c r="B831" s="98"/>
      <c r="C831" s="98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  <c r="AB831" s="82"/>
      <c r="AC831" s="82"/>
      <c r="AD831" s="82"/>
      <c r="AE831" s="82"/>
      <c r="AF831" s="82"/>
      <c r="AG831" s="82"/>
      <c r="AH831" s="82"/>
      <c r="AI831" s="82"/>
    </row>
    <row r="832" spans="2:35" ht="12.75" customHeight="1" x14ac:dyDescent="0.3">
      <c r="B832" s="98"/>
      <c r="C832" s="98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  <c r="AB832" s="82"/>
      <c r="AC832" s="82"/>
      <c r="AD832" s="82"/>
      <c r="AE832" s="82"/>
      <c r="AF832" s="82"/>
      <c r="AG832" s="82"/>
      <c r="AH832" s="82"/>
      <c r="AI832" s="82"/>
    </row>
    <row r="833" spans="2:35" ht="12.75" customHeight="1" x14ac:dyDescent="0.3">
      <c r="B833" s="98"/>
      <c r="C833" s="98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  <c r="AB833" s="82"/>
      <c r="AC833" s="82"/>
      <c r="AD833" s="82"/>
      <c r="AE833" s="82"/>
      <c r="AF833" s="82"/>
      <c r="AG833" s="82"/>
      <c r="AH833" s="82"/>
      <c r="AI833" s="82"/>
    </row>
    <row r="834" spans="2:35" ht="12.75" customHeight="1" x14ac:dyDescent="0.3">
      <c r="B834" s="98"/>
      <c r="C834" s="98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  <c r="AB834" s="82"/>
      <c r="AC834" s="82"/>
      <c r="AD834" s="82"/>
      <c r="AE834" s="82"/>
      <c r="AF834" s="82"/>
      <c r="AG834" s="82"/>
      <c r="AH834" s="82"/>
      <c r="AI834" s="82"/>
    </row>
    <row r="835" spans="2:35" ht="12.75" customHeight="1" x14ac:dyDescent="0.3">
      <c r="B835" s="98"/>
      <c r="C835" s="98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2"/>
      <c r="AD835" s="82"/>
      <c r="AE835" s="82"/>
      <c r="AF835" s="82"/>
      <c r="AG835" s="82"/>
      <c r="AH835" s="82"/>
      <c r="AI835" s="82"/>
    </row>
    <row r="836" spans="2:35" ht="12.75" customHeight="1" x14ac:dyDescent="0.3">
      <c r="B836" s="98"/>
      <c r="C836" s="98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  <c r="AB836" s="82"/>
      <c r="AC836" s="82"/>
      <c r="AD836" s="82"/>
      <c r="AE836" s="82"/>
      <c r="AF836" s="82"/>
      <c r="AG836" s="82"/>
      <c r="AH836" s="82"/>
      <c r="AI836" s="82"/>
    </row>
    <row r="837" spans="2:35" ht="12.75" customHeight="1" x14ac:dyDescent="0.3">
      <c r="B837" s="98"/>
      <c r="C837" s="98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  <c r="AB837" s="82"/>
      <c r="AC837" s="82"/>
      <c r="AD837" s="82"/>
      <c r="AE837" s="82"/>
      <c r="AF837" s="82"/>
      <c r="AG837" s="82"/>
      <c r="AH837" s="82"/>
      <c r="AI837" s="82"/>
    </row>
    <row r="838" spans="2:35" ht="12.75" customHeight="1" x14ac:dyDescent="0.3">
      <c r="B838" s="98"/>
      <c r="C838" s="98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  <c r="AB838" s="82"/>
      <c r="AC838" s="82"/>
      <c r="AD838" s="82"/>
      <c r="AE838" s="82"/>
      <c r="AF838" s="82"/>
      <c r="AG838" s="82"/>
      <c r="AH838" s="82"/>
      <c r="AI838" s="82"/>
    </row>
    <row r="839" spans="2:35" ht="12.75" customHeight="1" x14ac:dyDescent="0.3">
      <c r="B839" s="98"/>
      <c r="C839" s="98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2"/>
      <c r="AD839" s="82"/>
      <c r="AE839" s="82"/>
      <c r="AF839" s="82"/>
      <c r="AG839" s="82"/>
      <c r="AH839" s="82"/>
      <c r="AI839" s="82"/>
    </row>
    <row r="840" spans="2:35" ht="12.75" customHeight="1" x14ac:dyDescent="0.3">
      <c r="B840" s="98"/>
      <c r="C840" s="98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2"/>
      <c r="AD840" s="82"/>
      <c r="AE840" s="82"/>
      <c r="AF840" s="82"/>
      <c r="AG840" s="82"/>
      <c r="AH840" s="82"/>
      <c r="AI840" s="82"/>
    </row>
    <row r="841" spans="2:35" ht="12.75" customHeight="1" x14ac:dyDescent="0.3">
      <c r="B841" s="98"/>
      <c r="C841" s="98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  <c r="AB841" s="82"/>
      <c r="AC841" s="82"/>
      <c r="AD841" s="82"/>
      <c r="AE841" s="82"/>
      <c r="AF841" s="82"/>
      <c r="AG841" s="82"/>
      <c r="AH841" s="82"/>
      <c r="AI841" s="82"/>
    </row>
    <row r="842" spans="2:35" ht="12.75" customHeight="1" x14ac:dyDescent="0.3">
      <c r="B842" s="98"/>
      <c r="C842" s="98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  <c r="AB842" s="82"/>
      <c r="AC842" s="82"/>
      <c r="AD842" s="82"/>
      <c r="AE842" s="82"/>
      <c r="AF842" s="82"/>
      <c r="AG842" s="82"/>
      <c r="AH842" s="82"/>
      <c r="AI842" s="82"/>
    </row>
    <row r="843" spans="2:35" ht="12.75" customHeight="1" x14ac:dyDescent="0.3">
      <c r="B843" s="98"/>
      <c r="C843" s="98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2"/>
      <c r="AD843" s="82"/>
      <c r="AE843" s="82"/>
      <c r="AF843" s="82"/>
      <c r="AG843" s="82"/>
      <c r="AH843" s="82"/>
      <c r="AI843" s="82"/>
    </row>
    <row r="844" spans="2:35" ht="12.75" customHeight="1" x14ac:dyDescent="0.3">
      <c r="B844" s="98"/>
      <c r="C844" s="98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  <c r="AB844" s="82"/>
      <c r="AC844" s="82"/>
      <c r="AD844" s="82"/>
      <c r="AE844" s="82"/>
      <c r="AF844" s="82"/>
      <c r="AG844" s="82"/>
      <c r="AH844" s="82"/>
      <c r="AI844" s="82"/>
    </row>
    <row r="845" spans="2:35" ht="12.75" customHeight="1" x14ac:dyDescent="0.3">
      <c r="B845" s="98"/>
      <c r="C845" s="98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  <c r="AB845" s="82"/>
      <c r="AC845" s="82"/>
      <c r="AD845" s="82"/>
      <c r="AE845" s="82"/>
      <c r="AF845" s="82"/>
      <c r="AG845" s="82"/>
      <c r="AH845" s="82"/>
      <c r="AI845" s="82"/>
    </row>
    <row r="846" spans="2:35" ht="12.75" customHeight="1" x14ac:dyDescent="0.3">
      <c r="B846" s="98"/>
      <c r="C846" s="98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  <c r="AB846" s="82"/>
      <c r="AC846" s="82"/>
      <c r="AD846" s="82"/>
      <c r="AE846" s="82"/>
      <c r="AF846" s="82"/>
      <c r="AG846" s="82"/>
      <c r="AH846" s="82"/>
      <c r="AI846" s="82"/>
    </row>
    <row r="847" spans="2:35" ht="12.75" customHeight="1" x14ac:dyDescent="0.3">
      <c r="B847" s="98"/>
      <c r="C847" s="98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  <c r="AB847" s="82"/>
      <c r="AC847" s="82"/>
      <c r="AD847" s="82"/>
      <c r="AE847" s="82"/>
      <c r="AF847" s="82"/>
      <c r="AG847" s="82"/>
      <c r="AH847" s="82"/>
      <c r="AI847" s="82"/>
    </row>
    <row r="848" spans="2:35" ht="12.75" customHeight="1" x14ac:dyDescent="0.3">
      <c r="B848" s="98"/>
      <c r="C848" s="98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  <c r="AB848" s="82"/>
      <c r="AC848" s="82"/>
      <c r="AD848" s="82"/>
      <c r="AE848" s="82"/>
      <c r="AF848" s="82"/>
      <c r="AG848" s="82"/>
      <c r="AH848" s="82"/>
      <c r="AI848" s="82"/>
    </row>
    <row r="849" spans="2:35" ht="12.75" customHeight="1" x14ac:dyDescent="0.3">
      <c r="B849" s="98"/>
      <c r="C849" s="98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  <c r="AB849" s="82"/>
      <c r="AC849" s="82"/>
      <c r="AD849" s="82"/>
      <c r="AE849" s="82"/>
      <c r="AF849" s="82"/>
      <c r="AG849" s="82"/>
      <c r="AH849" s="82"/>
      <c r="AI849" s="82"/>
    </row>
    <row r="850" spans="2:35" ht="12.75" customHeight="1" x14ac:dyDescent="0.3">
      <c r="B850" s="98"/>
      <c r="C850" s="98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2"/>
      <c r="AD850" s="82"/>
      <c r="AE850" s="82"/>
      <c r="AF850" s="82"/>
      <c r="AG850" s="82"/>
      <c r="AH850" s="82"/>
      <c r="AI850" s="82"/>
    </row>
    <row r="851" spans="2:35" ht="12.75" customHeight="1" x14ac:dyDescent="0.3">
      <c r="B851" s="98"/>
      <c r="C851" s="98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2"/>
      <c r="AD851" s="82"/>
      <c r="AE851" s="82"/>
      <c r="AF851" s="82"/>
      <c r="AG851" s="82"/>
      <c r="AH851" s="82"/>
      <c r="AI851" s="82"/>
    </row>
    <row r="852" spans="2:35" ht="12.75" customHeight="1" x14ac:dyDescent="0.3">
      <c r="B852" s="98"/>
      <c r="C852" s="98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  <c r="AD852" s="82"/>
      <c r="AE852" s="82"/>
      <c r="AF852" s="82"/>
      <c r="AG852" s="82"/>
      <c r="AH852" s="82"/>
      <c r="AI852" s="82"/>
    </row>
    <row r="853" spans="2:35" ht="12.75" customHeight="1" x14ac:dyDescent="0.3">
      <c r="B853" s="98"/>
      <c r="C853" s="98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  <c r="AB853" s="82"/>
      <c r="AC853" s="82"/>
      <c r="AD853" s="82"/>
      <c r="AE853" s="82"/>
      <c r="AF853" s="82"/>
      <c r="AG853" s="82"/>
      <c r="AH853" s="82"/>
      <c r="AI853" s="82"/>
    </row>
    <row r="854" spans="2:35" ht="12.75" customHeight="1" x14ac:dyDescent="0.3">
      <c r="B854" s="98"/>
      <c r="C854" s="98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  <c r="AB854" s="82"/>
      <c r="AC854" s="82"/>
      <c r="AD854" s="82"/>
      <c r="AE854" s="82"/>
      <c r="AF854" s="82"/>
      <c r="AG854" s="82"/>
      <c r="AH854" s="82"/>
      <c r="AI854" s="82"/>
    </row>
    <row r="855" spans="2:35" ht="12.75" customHeight="1" x14ac:dyDescent="0.3">
      <c r="B855" s="98"/>
      <c r="C855" s="98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  <c r="AB855" s="82"/>
      <c r="AC855" s="82"/>
      <c r="AD855" s="82"/>
      <c r="AE855" s="82"/>
      <c r="AF855" s="82"/>
      <c r="AG855" s="82"/>
      <c r="AH855" s="82"/>
      <c r="AI855" s="82"/>
    </row>
    <row r="856" spans="2:35" ht="12.75" customHeight="1" x14ac:dyDescent="0.3">
      <c r="B856" s="98"/>
      <c r="C856" s="98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  <c r="AB856" s="82"/>
      <c r="AC856" s="82"/>
      <c r="AD856" s="82"/>
      <c r="AE856" s="82"/>
      <c r="AF856" s="82"/>
      <c r="AG856" s="82"/>
      <c r="AH856" s="82"/>
      <c r="AI856" s="82"/>
    </row>
    <row r="857" spans="2:35" ht="12.75" customHeight="1" x14ac:dyDescent="0.3">
      <c r="B857" s="98"/>
      <c r="C857" s="98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  <c r="AB857" s="82"/>
      <c r="AC857" s="82"/>
      <c r="AD857" s="82"/>
      <c r="AE857" s="82"/>
      <c r="AF857" s="82"/>
      <c r="AG857" s="82"/>
      <c r="AH857" s="82"/>
      <c r="AI857" s="82"/>
    </row>
    <row r="858" spans="2:35" ht="12.75" customHeight="1" x14ac:dyDescent="0.3">
      <c r="B858" s="98"/>
      <c r="C858" s="98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  <c r="AB858" s="82"/>
      <c r="AC858" s="82"/>
      <c r="AD858" s="82"/>
      <c r="AE858" s="82"/>
      <c r="AF858" s="82"/>
      <c r="AG858" s="82"/>
      <c r="AH858" s="82"/>
      <c r="AI858" s="82"/>
    </row>
    <row r="859" spans="2:35" ht="12.75" customHeight="1" x14ac:dyDescent="0.3">
      <c r="B859" s="98"/>
      <c r="C859" s="98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  <c r="AB859" s="82"/>
      <c r="AC859" s="82"/>
      <c r="AD859" s="82"/>
      <c r="AE859" s="82"/>
      <c r="AF859" s="82"/>
      <c r="AG859" s="82"/>
      <c r="AH859" s="82"/>
      <c r="AI859" s="82"/>
    </row>
    <row r="860" spans="2:35" ht="12.75" customHeight="1" x14ac:dyDescent="0.3">
      <c r="B860" s="98"/>
      <c r="C860" s="98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  <c r="AB860" s="82"/>
      <c r="AC860" s="82"/>
      <c r="AD860" s="82"/>
      <c r="AE860" s="82"/>
      <c r="AF860" s="82"/>
      <c r="AG860" s="82"/>
      <c r="AH860" s="82"/>
      <c r="AI860" s="82"/>
    </row>
    <row r="861" spans="2:35" ht="12.75" customHeight="1" x14ac:dyDescent="0.3">
      <c r="B861" s="98"/>
      <c r="C861" s="98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  <c r="AB861" s="82"/>
      <c r="AC861" s="82"/>
      <c r="AD861" s="82"/>
      <c r="AE861" s="82"/>
      <c r="AF861" s="82"/>
      <c r="AG861" s="82"/>
      <c r="AH861" s="82"/>
      <c r="AI861" s="82"/>
    </row>
    <row r="862" spans="2:35" ht="12.75" customHeight="1" x14ac:dyDescent="0.3">
      <c r="B862" s="98"/>
      <c r="C862" s="98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  <c r="AB862" s="82"/>
      <c r="AC862" s="82"/>
      <c r="AD862" s="82"/>
      <c r="AE862" s="82"/>
      <c r="AF862" s="82"/>
      <c r="AG862" s="82"/>
      <c r="AH862" s="82"/>
      <c r="AI862" s="82"/>
    </row>
    <row r="863" spans="2:35" ht="12.75" customHeight="1" x14ac:dyDescent="0.3">
      <c r="B863" s="98"/>
      <c r="C863" s="98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  <c r="AB863" s="82"/>
      <c r="AC863" s="82"/>
      <c r="AD863" s="82"/>
      <c r="AE863" s="82"/>
      <c r="AF863" s="82"/>
      <c r="AG863" s="82"/>
      <c r="AH863" s="82"/>
      <c r="AI863" s="82"/>
    </row>
    <row r="864" spans="2:35" ht="12.75" customHeight="1" x14ac:dyDescent="0.3">
      <c r="B864" s="98"/>
      <c r="C864" s="98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  <c r="AB864" s="82"/>
      <c r="AC864" s="82"/>
      <c r="AD864" s="82"/>
      <c r="AE864" s="82"/>
      <c r="AF864" s="82"/>
      <c r="AG864" s="82"/>
      <c r="AH864" s="82"/>
      <c r="AI864" s="82"/>
    </row>
    <row r="865" spans="2:35" ht="12.75" customHeight="1" x14ac:dyDescent="0.3">
      <c r="B865" s="98"/>
      <c r="C865" s="98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  <c r="AB865" s="82"/>
      <c r="AC865" s="82"/>
      <c r="AD865" s="82"/>
      <c r="AE865" s="82"/>
      <c r="AF865" s="82"/>
      <c r="AG865" s="82"/>
      <c r="AH865" s="82"/>
      <c r="AI865" s="82"/>
    </row>
    <row r="866" spans="2:35" ht="12.75" customHeight="1" x14ac:dyDescent="0.3">
      <c r="B866" s="98"/>
      <c r="C866" s="98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  <c r="AB866" s="82"/>
      <c r="AC866" s="82"/>
      <c r="AD866" s="82"/>
      <c r="AE866" s="82"/>
      <c r="AF866" s="82"/>
      <c r="AG866" s="82"/>
      <c r="AH866" s="82"/>
      <c r="AI866" s="82"/>
    </row>
    <row r="867" spans="2:35" ht="12.75" customHeight="1" x14ac:dyDescent="0.3">
      <c r="B867" s="98"/>
      <c r="C867" s="98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  <c r="AB867" s="82"/>
      <c r="AC867" s="82"/>
      <c r="AD867" s="82"/>
      <c r="AE867" s="82"/>
      <c r="AF867" s="82"/>
      <c r="AG867" s="82"/>
      <c r="AH867" s="82"/>
      <c r="AI867" s="82"/>
    </row>
    <row r="868" spans="2:35" ht="12.75" customHeight="1" x14ac:dyDescent="0.3">
      <c r="B868" s="98"/>
      <c r="C868" s="98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  <c r="AB868" s="82"/>
      <c r="AC868" s="82"/>
      <c r="AD868" s="82"/>
      <c r="AE868" s="82"/>
      <c r="AF868" s="82"/>
      <c r="AG868" s="82"/>
      <c r="AH868" s="82"/>
      <c r="AI868" s="82"/>
    </row>
    <row r="869" spans="2:35" ht="12.75" customHeight="1" x14ac:dyDescent="0.3">
      <c r="B869" s="98"/>
      <c r="C869" s="98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  <c r="AB869" s="82"/>
      <c r="AC869" s="82"/>
      <c r="AD869" s="82"/>
      <c r="AE869" s="82"/>
      <c r="AF869" s="82"/>
      <c r="AG869" s="82"/>
      <c r="AH869" s="82"/>
      <c r="AI869" s="82"/>
    </row>
    <row r="870" spans="2:35" ht="12.75" customHeight="1" x14ac:dyDescent="0.3">
      <c r="B870" s="98"/>
      <c r="C870" s="98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  <c r="AB870" s="82"/>
      <c r="AC870" s="82"/>
      <c r="AD870" s="82"/>
      <c r="AE870" s="82"/>
      <c r="AF870" s="82"/>
      <c r="AG870" s="82"/>
      <c r="AH870" s="82"/>
      <c r="AI870" s="82"/>
    </row>
    <row r="871" spans="2:35" ht="12.75" customHeight="1" x14ac:dyDescent="0.3">
      <c r="B871" s="98"/>
      <c r="C871" s="98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  <c r="AB871" s="82"/>
      <c r="AC871" s="82"/>
      <c r="AD871" s="82"/>
      <c r="AE871" s="82"/>
      <c r="AF871" s="82"/>
      <c r="AG871" s="82"/>
      <c r="AH871" s="82"/>
      <c r="AI871" s="82"/>
    </row>
    <row r="872" spans="2:35" ht="12.75" customHeight="1" x14ac:dyDescent="0.3">
      <c r="B872" s="98"/>
      <c r="C872" s="98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  <c r="AB872" s="82"/>
      <c r="AC872" s="82"/>
      <c r="AD872" s="82"/>
      <c r="AE872" s="82"/>
      <c r="AF872" s="82"/>
      <c r="AG872" s="82"/>
      <c r="AH872" s="82"/>
      <c r="AI872" s="82"/>
    </row>
    <row r="873" spans="2:35" ht="12.75" customHeight="1" x14ac:dyDescent="0.3">
      <c r="B873" s="98"/>
      <c r="C873" s="98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  <c r="AB873" s="82"/>
      <c r="AC873" s="82"/>
      <c r="AD873" s="82"/>
      <c r="AE873" s="82"/>
      <c r="AF873" s="82"/>
      <c r="AG873" s="82"/>
      <c r="AH873" s="82"/>
      <c r="AI873" s="82"/>
    </row>
    <row r="874" spans="2:35" ht="12.75" customHeight="1" x14ac:dyDescent="0.3">
      <c r="B874" s="98"/>
      <c r="C874" s="98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  <c r="AB874" s="82"/>
      <c r="AC874" s="82"/>
      <c r="AD874" s="82"/>
      <c r="AE874" s="82"/>
      <c r="AF874" s="82"/>
      <c r="AG874" s="82"/>
      <c r="AH874" s="82"/>
      <c r="AI874" s="82"/>
    </row>
    <row r="875" spans="2:35" ht="12.75" customHeight="1" x14ac:dyDescent="0.3">
      <c r="B875" s="98"/>
      <c r="C875" s="98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  <c r="AB875" s="82"/>
      <c r="AC875" s="82"/>
      <c r="AD875" s="82"/>
      <c r="AE875" s="82"/>
      <c r="AF875" s="82"/>
      <c r="AG875" s="82"/>
      <c r="AH875" s="82"/>
      <c r="AI875" s="82"/>
    </row>
    <row r="876" spans="2:35" ht="12.75" customHeight="1" x14ac:dyDescent="0.3">
      <c r="B876" s="98"/>
      <c r="C876" s="98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  <c r="AB876" s="82"/>
      <c r="AC876" s="82"/>
      <c r="AD876" s="82"/>
      <c r="AE876" s="82"/>
      <c r="AF876" s="82"/>
      <c r="AG876" s="82"/>
      <c r="AH876" s="82"/>
      <c r="AI876" s="82"/>
    </row>
    <row r="877" spans="2:35" ht="12.75" customHeight="1" x14ac:dyDescent="0.3">
      <c r="B877" s="98"/>
      <c r="C877" s="98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  <c r="AB877" s="82"/>
      <c r="AC877" s="82"/>
      <c r="AD877" s="82"/>
      <c r="AE877" s="82"/>
      <c r="AF877" s="82"/>
      <c r="AG877" s="82"/>
      <c r="AH877" s="82"/>
      <c r="AI877" s="82"/>
    </row>
    <row r="878" spans="2:35" ht="12.75" customHeight="1" x14ac:dyDescent="0.3">
      <c r="B878" s="98"/>
      <c r="C878" s="98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  <c r="AB878" s="82"/>
      <c r="AC878" s="82"/>
      <c r="AD878" s="82"/>
      <c r="AE878" s="82"/>
      <c r="AF878" s="82"/>
      <c r="AG878" s="82"/>
      <c r="AH878" s="82"/>
      <c r="AI878" s="82"/>
    </row>
    <row r="879" spans="2:35" ht="12.75" customHeight="1" x14ac:dyDescent="0.3">
      <c r="B879" s="98"/>
      <c r="C879" s="98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  <c r="AB879" s="82"/>
      <c r="AC879" s="82"/>
      <c r="AD879" s="82"/>
      <c r="AE879" s="82"/>
      <c r="AF879" s="82"/>
      <c r="AG879" s="82"/>
      <c r="AH879" s="82"/>
      <c r="AI879" s="82"/>
    </row>
    <row r="880" spans="2:35" ht="12.75" customHeight="1" x14ac:dyDescent="0.3">
      <c r="B880" s="98"/>
      <c r="C880" s="98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  <c r="AB880" s="82"/>
      <c r="AC880" s="82"/>
      <c r="AD880" s="82"/>
      <c r="AE880" s="82"/>
      <c r="AF880" s="82"/>
      <c r="AG880" s="82"/>
      <c r="AH880" s="82"/>
      <c r="AI880" s="82"/>
    </row>
    <row r="881" spans="2:35" ht="12.75" customHeight="1" x14ac:dyDescent="0.3">
      <c r="B881" s="98"/>
      <c r="C881" s="98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  <c r="AB881" s="82"/>
      <c r="AC881" s="82"/>
      <c r="AD881" s="82"/>
      <c r="AE881" s="82"/>
      <c r="AF881" s="82"/>
      <c r="AG881" s="82"/>
      <c r="AH881" s="82"/>
      <c r="AI881" s="82"/>
    </row>
    <row r="882" spans="2:35" ht="12.75" customHeight="1" x14ac:dyDescent="0.3">
      <c r="B882" s="98"/>
      <c r="C882" s="98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  <c r="AB882" s="82"/>
      <c r="AC882" s="82"/>
      <c r="AD882" s="82"/>
      <c r="AE882" s="82"/>
      <c r="AF882" s="82"/>
      <c r="AG882" s="82"/>
      <c r="AH882" s="82"/>
      <c r="AI882" s="82"/>
    </row>
    <row r="883" spans="2:35" ht="12.75" customHeight="1" x14ac:dyDescent="0.3">
      <c r="B883" s="98"/>
      <c r="C883" s="98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  <c r="AB883" s="82"/>
      <c r="AC883" s="82"/>
      <c r="AD883" s="82"/>
      <c r="AE883" s="82"/>
      <c r="AF883" s="82"/>
      <c r="AG883" s="82"/>
      <c r="AH883" s="82"/>
      <c r="AI883" s="82"/>
    </row>
    <row r="884" spans="2:35" ht="12.75" customHeight="1" x14ac:dyDescent="0.3">
      <c r="B884" s="98"/>
      <c r="C884" s="98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  <c r="AA884" s="82"/>
      <c r="AB884" s="82"/>
      <c r="AC884" s="82"/>
      <c r="AD884" s="82"/>
      <c r="AE884" s="82"/>
      <c r="AF884" s="82"/>
      <c r="AG884" s="82"/>
      <c r="AH884" s="82"/>
      <c r="AI884" s="82"/>
    </row>
    <row r="885" spans="2:35" ht="12.75" customHeight="1" x14ac:dyDescent="0.3">
      <c r="B885" s="98"/>
      <c r="C885" s="98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  <c r="AB885" s="82"/>
      <c r="AC885" s="82"/>
      <c r="AD885" s="82"/>
      <c r="AE885" s="82"/>
      <c r="AF885" s="82"/>
      <c r="AG885" s="82"/>
      <c r="AH885" s="82"/>
      <c r="AI885" s="82"/>
    </row>
    <row r="886" spans="2:35" ht="12.75" customHeight="1" x14ac:dyDescent="0.3">
      <c r="B886" s="98"/>
      <c r="C886" s="98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  <c r="AB886" s="82"/>
      <c r="AC886" s="82"/>
      <c r="AD886" s="82"/>
      <c r="AE886" s="82"/>
      <c r="AF886" s="82"/>
      <c r="AG886" s="82"/>
      <c r="AH886" s="82"/>
      <c r="AI886" s="82"/>
    </row>
    <row r="887" spans="2:35" ht="12.75" customHeight="1" x14ac:dyDescent="0.3">
      <c r="B887" s="98"/>
      <c r="C887" s="98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  <c r="AA887" s="82"/>
      <c r="AB887" s="82"/>
      <c r="AC887" s="82"/>
      <c r="AD887" s="82"/>
      <c r="AE887" s="82"/>
      <c r="AF887" s="82"/>
      <c r="AG887" s="82"/>
      <c r="AH887" s="82"/>
      <c r="AI887" s="82"/>
    </row>
    <row r="888" spans="2:35" ht="12.75" customHeight="1" x14ac:dyDescent="0.3">
      <c r="B888" s="98"/>
      <c r="C888" s="98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  <c r="AB888" s="82"/>
      <c r="AC888" s="82"/>
      <c r="AD888" s="82"/>
      <c r="AE888" s="82"/>
      <c r="AF888" s="82"/>
      <c r="AG888" s="82"/>
      <c r="AH888" s="82"/>
      <c r="AI888" s="82"/>
    </row>
    <row r="889" spans="2:35" ht="12.75" customHeight="1" x14ac:dyDescent="0.3">
      <c r="B889" s="98"/>
      <c r="C889" s="98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  <c r="AB889" s="82"/>
      <c r="AC889" s="82"/>
      <c r="AD889" s="82"/>
      <c r="AE889" s="82"/>
      <c r="AF889" s="82"/>
      <c r="AG889" s="82"/>
      <c r="AH889" s="82"/>
      <c r="AI889" s="82"/>
    </row>
    <row r="890" spans="2:35" ht="12.75" customHeight="1" x14ac:dyDescent="0.3">
      <c r="B890" s="98"/>
      <c r="C890" s="98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  <c r="AB890" s="82"/>
      <c r="AC890" s="82"/>
      <c r="AD890" s="82"/>
      <c r="AE890" s="82"/>
      <c r="AF890" s="82"/>
      <c r="AG890" s="82"/>
      <c r="AH890" s="82"/>
      <c r="AI890" s="82"/>
    </row>
    <row r="891" spans="2:35" ht="12.75" customHeight="1" x14ac:dyDescent="0.3">
      <c r="B891" s="98"/>
      <c r="C891" s="98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  <c r="AB891" s="82"/>
      <c r="AC891" s="82"/>
      <c r="AD891" s="82"/>
      <c r="AE891" s="82"/>
      <c r="AF891" s="82"/>
      <c r="AG891" s="82"/>
      <c r="AH891" s="82"/>
      <c r="AI891" s="82"/>
    </row>
    <row r="892" spans="2:35" ht="12.75" customHeight="1" x14ac:dyDescent="0.3">
      <c r="B892" s="98"/>
      <c r="C892" s="98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  <c r="AB892" s="82"/>
      <c r="AC892" s="82"/>
      <c r="AD892" s="82"/>
      <c r="AE892" s="82"/>
      <c r="AF892" s="82"/>
      <c r="AG892" s="82"/>
      <c r="AH892" s="82"/>
      <c r="AI892" s="82"/>
    </row>
    <row r="893" spans="2:35" ht="12.75" customHeight="1" x14ac:dyDescent="0.3">
      <c r="B893" s="98"/>
      <c r="C893" s="98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  <c r="AA893" s="82"/>
      <c r="AB893" s="82"/>
      <c r="AC893" s="82"/>
      <c r="AD893" s="82"/>
      <c r="AE893" s="82"/>
      <c r="AF893" s="82"/>
      <c r="AG893" s="82"/>
      <c r="AH893" s="82"/>
      <c r="AI893" s="82"/>
    </row>
    <row r="894" spans="2:35" ht="12.75" customHeight="1" x14ac:dyDescent="0.3">
      <c r="B894" s="98"/>
      <c r="C894" s="98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  <c r="AA894" s="82"/>
      <c r="AB894" s="82"/>
      <c r="AC894" s="82"/>
      <c r="AD894" s="82"/>
      <c r="AE894" s="82"/>
      <c r="AF894" s="82"/>
      <c r="AG894" s="82"/>
      <c r="AH894" s="82"/>
      <c r="AI894" s="82"/>
    </row>
    <row r="895" spans="2:35" ht="12.75" customHeight="1" x14ac:dyDescent="0.3">
      <c r="B895" s="98"/>
      <c r="C895" s="98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  <c r="AA895" s="82"/>
      <c r="AB895" s="82"/>
      <c r="AC895" s="82"/>
      <c r="AD895" s="82"/>
      <c r="AE895" s="82"/>
      <c r="AF895" s="82"/>
      <c r="AG895" s="82"/>
      <c r="AH895" s="82"/>
      <c r="AI895" s="82"/>
    </row>
    <row r="896" spans="2:35" ht="12.75" customHeight="1" x14ac:dyDescent="0.3">
      <c r="B896" s="98"/>
      <c r="C896" s="98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  <c r="AA896" s="82"/>
      <c r="AB896" s="82"/>
      <c r="AC896" s="82"/>
      <c r="AD896" s="82"/>
      <c r="AE896" s="82"/>
      <c r="AF896" s="82"/>
      <c r="AG896" s="82"/>
      <c r="AH896" s="82"/>
      <c r="AI896" s="82"/>
    </row>
    <row r="897" spans="2:35" ht="12.75" customHeight="1" x14ac:dyDescent="0.3">
      <c r="B897" s="98"/>
      <c r="C897" s="98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  <c r="AA897" s="82"/>
      <c r="AB897" s="82"/>
      <c r="AC897" s="82"/>
      <c r="AD897" s="82"/>
      <c r="AE897" s="82"/>
      <c r="AF897" s="82"/>
      <c r="AG897" s="82"/>
      <c r="AH897" s="82"/>
      <c r="AI897" s="82"/>
    </row>
    <row r="898" spans="2:35" ht="12.75" customHeight="1" x14ac:dyDescent="0.3">
      <c r="B898" s="98"/>
      <c r="C898" s="98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  <c r="AA898" s="82"/>
      <c r="AB898" s="82"/>
      <c r="AC898" s="82"/>
      <c r="AD898" s="82"/>
      <c r="AE898" s="82"/>
      <c r="AF898" s="82"/>
      <c r="AG898" s="82"/>
      <c r="AH898" s="82"/>
      <c r="AI898" s="82"/>
    </row>
    <row r="899" spans="2:35" ht="12.75" customHeight="1" x14ac:dyDescent="0.3">
      <c r="B899" s="98"/>
      <c r="C899" s="98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  <c r="AB899" s="82"/>
      <c r="AC899" s="82"/>
      <c r="AD899" s="82"/>
      <c r="AE899" s="82"/>
      <c r="AF899" s="82"/>
      <c r="AG899" s="82"/>
      <c r="AH899" s="82"/>
      <c r="AI899" s="82"/>
    </row>
    <row r="900" spans="2:35" ht="12.75" customHeight="1" x14ac:dyDescent="0.3">
      <c r="B900" s="98"/>
      <c r="C900" s="98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  <c r="AB900" s="82"/>
      <c r="AC900" s="82"/>
      <c r="AD900" s="82"/>
      <c r="AE900" s="82"/>
      <c r="AF900" s="82"/>
      <c r="AG900" s="82"/>
      <c r="AH900" s="82"/>
      <c r="AI900" s="82"/>
    </row>
    <row r="901" spans="2:35" ht="12.75" customHeight="1" x14ac:dyDescent="0.3">
      <c r="B901" s="98"/>
      <c r="C901" s="98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  <c r="AB901" s="82"/>
      <c r="AC901" s="82"/>
      <c r="AD901" s="82"/>
      <c r="AE901" s="82"/>
      <c r="AF901" s="82"/>
      <c r="AG901" s="82"/>
      <c r="AH901" s="82"/>
      <c r="AI901" s="82"/>
    </row>
    <row r="902" spans="2:35" ht="12.75" customHeight="1" x14ac:dyDescent="0.3">
      <c r="B902" s="98"/>
      <c r="C902" s="98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  <c r="AA902" s="82"/>
      <c r="AB902" s="82"/>
      <c r="AC902" s="82"/>
      <c r="AD902" s="82"/>
      <c r="AE902" s="82"/>
      <c r="AF902" s="82"/>
      <c r="AG902" s="82"/>
      <c r="AH902" s="82"/>
      <c r="AI902" s="82"/>
    </row>
    <row r="903" spans="2:35" ht="12.75" customHeight="1" x14ac:dyDescent="0.3">
      <c r="B903" s="98"/>
      <c r="C903" s="98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  <c r="AB903" s="82"/>
      <c r="AC903" s="82"/>
      <c r="AD903" s="82"/>
      <c r="AE903" s="82"/>
      <c r="AF903" s="82"/>
      <c r="AG903" s="82"/>
      <c r="AH903" s="82"/>
      <c r="AI903" s="82"/>
    </row>
    <row r="904" spans="2:35" ht="12.75" customHeight="1" x14ac:dyDescent="0.3">
      <c r="B904" s="98"/>
      <c r="C904" s="98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  <c r="AB904" s="82"/>
      <c r="AC904" s="82"/>
      <c r="AD904" s="82"/>
      <c r="AE904" s="82"/>
      <c r="AF904" s="82"/>
      <c r="AG904" s="82"/>
      <c r="AH904" s="82"/>
      <c r="AI904" s="82"/>
    </row>
    <row r="905" spans="2:35" ht="12.75" customHeight="1" x14ac:dyDescent="0.3">
      <c r="B905" s="98"/>
      <c r="C905" s="98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  <c r="AB905" s="82"/>
      <c r="AC905" s="82"/>
      <c r="AD905" s="82"/>
      <c r="AE905" s="82"/>
      <c r="AF905" s="82"/>
      <c r="AG905" s="82"/>
      <c r="AH905" s="82"/>
      <c r="AI905" s="82"/>
    </row>
    <row r="906" spans="2:35" ht="12.75" customHeight="1" x14ac:dyDescent="0.3">
      <c r="B906" s="98"/>
      <c r="C906" s="98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  <c r="AB906" s="82"/>
      <c r="AC906" s="82"/>
      <c r="AD906" s="82"/>
      <c r="AE906" s="82"/>
      <c r="AF906" s="82"/>
      <c r="AG906" s="82"/>
      <c r="AH906" s="82"/>
      <c r="AI906" s="82"/>
    </row>
    <row r="907" spans="2:35" ht="12.75" customHeight="1" x14ac:dyDescent="0.3">
      <c r="B907" s="98"/>
      <c r="C907" s="98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  <c r="AB907" s="82"/>
      <c r="AC907" s="82"/>
      <c r="AD907" s="82"/>
      <c r="AE907" s="82"/>
      <c r="AF907" s="82"/>
      <c r="AG907" s="82"/>
      <c r="AH907" s="82"/>
      <c r="AI907" s="82"/>
    </row>
    <row r="908" spans="2:35" ht="12.75" customHeight="1" x14ac:dyDescent="0.3">
      <c r="B908" s="98"/>
      <c r="C908" s="98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  <c r="AA908" s="82"/>
      <c r="AB908" s="82"/>
      <c r="AC908" s="82"/>
      <c r="AD908" s="82"/>
      <c r="AE908" s="82"/>
      <c r="AF908" s="82"/>
      <c r="AG908" s="82"/>
      <c r="AH908" s="82"/>
      <c r="AI908" s="82"/>
    </row>
    <row r="909" spans="2:35" ht="12.75" customHeight="1" x14ac:dyDescent="0.3">
      <c r="B909" s="98"/>
      <c r="C909" s="98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  <c r="AA909" s="82"/>
      <c r="AB909" s="82"/>
      <c r="AC909" s="82"/>
      <c r="AD909" s="82"/>
      <c r="AE909" s="82"/>
      <c r="AF909" s="82"/>
      <c r="AG909" s="82"/>
      <c r="AH909" s="82"/>
      <c r="AI909" s="82"/>
    </row>
    <row r="910" spans="2:35" ht="12.75" customHeight="1" x14ac:dyDescent="0.3">
      <c r="B910" s="98"/>
      <c r="C910" s="98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  <c r="AA910" s="82"/>
      <c r="AB910" s="82"/>
      <c r="AC910" s="82"/>
      <c r="AD910" s="82"/>
      <c r="AE910" s="82"/>
      <c r="AF910" s="82"/>
      <c r="AG910" s="82"/>
      <c r="AH910" s="82"/>
      <c r="AI910" s="82"/>
    </row>
    <row r="911" spans="2:35" ht="12.75" customHeight="1" x14ac:dyDescent="0.3">
      <c r="B911" s="98"/>
      <c r="C911" s="98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  <c r="AA911" s="82"/>
      <c r="AB911" s="82"/>
      <c r="AC911" s="82"/>
      <c r="AD911" s="82"/>
      <c r="AE911" s="82"/>
      <c r="AF911" s="82"/>
      <c r="AG911" s="82"/>
      <c r="AH911" s="82"/>
      <c r="AI911" s="82"/>
    </row>
    <row r="912" spans="2:35" ht="12.75" customHeight="1" x14ac:dyDescent="0.3">
      <c r="B912" s="98"/>
      <c r="C912" s="98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  <c r="AA912" s="82"/>
      <c r="AB912" s="82"/>
      <c r="AC912" s="82"/>
      <c r="AD912" s="82"/>
      <c r="AE912" s="82"/>
      <c r="AF912" s="82"/>
      <c r="AG912" s="82"/>
      <c r="AH912" s="82"/>
      <c r="AI912" s="82"/>
    </row>
    <row r="913" spans="2:35" ht="12.75" customHeight="1" x14ac:dyDescent="0.3">
      <c r="B913" s="98"/>
      <c r="C913" s="98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  <c r="AA913" s="82"/>
      <c r="AB913" s="82"/>
      <c r="AC913" s="82"/>
      <c r="AD913" s="82"/>
      <c r="AE913" s="82"/>
      <c r="AF913" s="82"/>
      <c r="AG913" s="82"/>
      <c r="AH913" s="82"/>
      <c r="AI913" s="82"/>
    </row>
    <row r="914" spans="2:35" ht="12.75" customHeight="1" x14ac:dyDescent="0.3">
      <c r="B914" s="98"/>
      <c r="C914" s="98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  <c r="AA914" s="82"/>
      <c r="AB914" s="82"/>
      <c r="AC914" s="82"/>
      <c r="AD914" s="82"/>
      <c r="AE914" s="82"/>
      <c r="AF914" s="82"/>
      <c r="AG914" s="82"/>
      <c r="AH914" s="82"/>
      <c r="AI914" s="82"/>
    </row>
    <row r="915" spans="2:35" ht="12.75" customHeight="1" x14ac:dyDescent="0.3">
      <c r="B915" s="98"/>
      <c r="C915" s="98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  <c r="AA915" s="82"/>
      <c r="AB915" s="82"/>
      <c r="AC915" s="82"/>
      <c r="AD915" s="82"/>
      <c r="AE915" s="82"/>
      <c r="AF915" s="82"/>
      <c r="AG915" s="82"/>
      <c r="AH915" s="82"/>
      <c r="AI915" s="82"/>
    </row>
    <row r="916" spans="2:35" ht="12.75" customHeight="1" x14ac:dyDescent="0.3">
      <c r="B916" s="98"/>
      <c r="C916" s="98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  <c r="AA916" s="82"/>
      <c r="AB916" s="82"/>
      <c r="AC916" s="82"/>
      <c r="AD916" s="82"/>
      <c r="AE916" s="82"/>
      <c r="AF916" s="82"/>
      <c r="AG916" s="82"/>
      <c r="AH916" s="82"/>
      <c r="AI916" s="82"/>
    </row>
    <row r="917" spans="2:35" ht="12.75" customHeight="1" x14ac:dyDescent="0.3">
      <c r="B917" s="98"/>
      <c r="C917" s="98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  <c r="AA917" s="82"/>
      <c r="AB917" s="82"/>
      <c r="AC917" s="82"/>
      <c r="AD917" s="82"/>
      <c r="AE917" s="82"/>
      <c r="AF917" s="82"/>
      <c r="AG917" s="82"/>
      <c r="AH917" s="82"/>
      <c r="AI917" s="82"/>
    </row>
    <row r="918" spans="2:35" ht="12.75" customHeight="1" x14ac:dyDescent="0.3">
      <c r="B918" s="98"/>
      <c r="C918" s="98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  <c r="AA918" s="82"/>
      <c r="AB918" s="82"/>
      <c r="AC918" s="82"/>
      <c r="AD918" s="82"/>
      <c r="AE918" s="82"/>
      <c r="AF918" s="82"/>
      <c r="AG918" s="82"/>
      <c r="AH918" s="82"/>
      <c r="AI918" s="82"/>
    </row>
    <row r="919" spans="2:35" ht="12.75" customHeight="1" x14ac:dyDescent="0.3">
      <c r="B919" s="98"/>
      <c r="C919" s="98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  <c r="AA919" s="82"/>
      <c r="AB919" s="82"/>
      <c r="AC919" s="82"/>
      <c r="AD919" s="82"/>
      <c r="AE919" s="82"/>
      <c r="AF919" s="82"/>
      <c r="AG919" s="82"/>
      <c r="AH919" s="82"/>
      <c r="AI919" s="82"/>
    </row>
    <row r="920" spans="2:35" ht="12.75" customHeight="1" x14ac:dyDescent="0.3">
      <c r="B920" s="98"/>
      <c r="C920" s="98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  <c r="AA920" s="82"/>
      <c r="AB920" s="82"/>
      <c r="AC920" s="82"/>
      <c r="AD920" s="82"/>
      <c r="AE920" s="82"/>
      <c r="AF920" s="82"/>
      <c r="AG920" s="82"/>
      <c r="AH920" s="82"/>
      <c r="AI920" s="82"/>
    </row>
    <row r="921" spans="2:35" ht="12.75" customHeight="1" x14ac:dyDescent="0.3">
      <c r="B921" s="98"/>
      <c r="C921" s="98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  <c r="AA921" s="82"/>
      <c r="AB921" s="82"/>
      <c r="AC921" s="82"/>
      <c r="AD921" s="82"/>
      <c r="AE921" s="82"/>
      <c r="AF921" s="82"/>
      <c r="AG921" s="82"/>
      <c r="AH921" s="82"/>
      <c r="AI921" s="82"/>
    </row>
    <row r="922" spans="2:35" ht="12.75" customHeight="1" x14ac:dyDescent="0.3">
      <c r="B922" s="98"/>
      <c r="C922" s="98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  <c r="AA922" s="82"/>
      <c r="AB922" s="82"/>
      <c r="AC922" s="82"/>
      <c r="AD922" s="82"/>
      <c r="AE922" s="82"/>
      <c r="AF922" s="82"/>
      <c r="AG922" s="82"/>
      <c r="AH922" s="82"/>
      <c r="AI922" s="82"/>
    </row>
    <row r="923" spans="2:35" ht="12.75" customHeight="1" x14ac:dyDescent="0.3">
      <c r="B923" s="98"/>
      <c r="C923" s="98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  <c r="AB923" s="82"/>
      <c r="AC923" s="82"/>
      <c r="AD923" s="82"/>
      <c r="AE923" s="82"/>
      <c r="AF923" s="82"/>
      <c r="AG923" s="82"/>
      <c r="AH923" s="82"/>
      <c r="AI923" s="82"/>
    </row>
    <row r="924" spans="2:35" ht="12.75" customHeight="1" x14ac:dyDescent="0.3">
      <c r="B924" s="98"/>
      <c r="C924" s="98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  <c r="AA924" s="82"/>
      <c r="AB924" s="82"/>
      <c r="AC924" s="82"/>
      <c r="AD924" s="82"/>
      <c r="AE924" s="82"/>
      <c r="AF924" s="82"/>
      <c r="AG924" s="82"/>
      <c r="AH924" s="82"/>
      <c r="AI924" s="82"/>
    </row>
    <row r="925" spans="2:35" ht="12.75" customHeight="1" x14ac:dyDescent="0.3">
      <c r="B925" s="98"/>
      <c r="C925" s="98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  <c r="AA925" s="82"/>
      <c r="AB925" s="82"/>
      <c r="AC925" s="82"/>
      <c r="AD925" s="82"/>
      <c r="AE925" s="82"/>
      <c r="AF925" s="82"/>
      <c r="AG925" s="82"/>
      <c r="AH925" s="82"/>
      <c r="AI925" s="82"/>
    </row>
    <row r="926" spans="2:35" ht="12.75" customHeight="1" x14ac:dyDescent="0.3">
      <c r="B926" s="98"/>
      <c r="C926" s="98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  <c r="AB926" s="82"/>
      <c r="AC926" s="82"/>
      <c r="AD926" s="82"/>
      <c r="AE926" s="82"/>
      <c r="AF926" s="82"/>
      <c r="AG926" s="82"/>
      <c r="AH926" s="82"/>
      <c r="AI926" s="82"/>
    </row>
    <row r="927" spans="2:35" ht="12.75" customHeight="1" x14ac:dyDescent="0.3">
      <c r="B927" s="98"/>
      <c r="C927" s="98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  <c r="AA927" s="82"/>
      <c r="AB927" s="82"/>
      <c r="AC927" s="82"/>
      <c r="AD927" s="82"/>
      <c r="AE927" s="82"/>
      <c r="AF927" s="82"/>
      <c r="AG927" s="82"/>
      <c r="AH927" s="82"/>
      <c r="AI927" s="82"/>
    </row>
    <row r="928" spans="2:35" ht="12.75" customHeight="1" x14ac:dyDescent="0.3">
      <c r="B928" s="98"/>
      <c r="C928" s="98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  <c r="AA928" s="82"/>
      <c r="AB928" s="82"/>
      <c r="AC928" s="82"/>
      <c r="AD928" s="82"/>
      <c r="AE928" s="82"/>
      <c r="AF928" s="82"/>
      <c r="AG928" s="82"/>
      <c r="AH928" s="82"/>
      <c r="AI928" s="82"/>
    </row>
    <row r="929" spans="2:35" ht="12.75" customHeight="1" x14ac:dyDescent="0.3">
      <c r="B929" s="98"/>
      <c r="C929" s="98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  <c r="AB929" s="82"/>
      <c r="AC929" s="82"/>
      <c r="AD929" s="82"/>
      <c r="AE929" s="82"/>
      <c r="AF929" s="82"/>
      <c r="AG929" s="82"/>
      <c r="AH929" s="82"/>
      <c r="AI929" s="82"/>
    </row>
    <row r="930" spans="2:35" ht="12.75" customHeight="1" x14ac:dyDescent="0.3">
      <c r="B930" s="98"/>
      <c r="C930" s="98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  <c r="AB930" s="82"/>
      <c r="AC930" s="82"/>
      <c r="AD930" s="82"/>
      <c r="AE930" s="82"/>
      <c r="AF930" s="82"/>
      <c r="AG930" s="82"/>
      <c r="AH930" s="82"/>
      <c r="AI930" s="82"/>
    </row>
    <row r="931" spans="2:35" ht="12.75" customHeight="1" x14ac:dyDescent="0.3">
      <c r="B931" s="98"/>
      <c r="C931" s="98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  <c r="AB931" s="82"/>
      <c r="AC931" s="82"/>
      <c r="AD931" s="82"/>
      <c r="AE931" s="82"/>
      <c r="AF931" s="82"/>
      <c r="AG931" s="82"/>
      <c r="AH931" s="82"/>
      <c r="AI931" s="82"/>
    </row>
    <row r="932" spans="2:35" ht="12.75" customHeight="1" x14ac:dyDescent="0.3">
      <c r="B932" s="98"/>
      <c r="C932" s="98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  <c r="AB932" s="82"/>
      <c r="AC932" s="82"/>
      <c r="AD932" s="82"/>
      <c r="AE932" s="82"/>
      <c r="AF932" s="82"/>
      <c r="AG932" s="82"/>
      <c r="AH932" s="82"/>
      <c r="AI932" s="82"/>
    </row>
    <row r="933" spans="2:35" ht="12.75" customHeight="1" x14ac:dyDescent="0.3">
      <c r="B933" s="98"/>
      <c r="C933" s="98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  <c r="AB933" s="82"/>
      <c r="AC933" s="82"/>
      <c r="AD933" s="82"/>
      <c r="AE933" s="82"/>
      <c r="AF933" s="82"/>
      <c r="AG933" s="82"/>
      <c r="AH933" s="82"/>
      <c r="AI933" s="82"/>
    </row>
    <row r="934" spans="2:35" ht="12.75" customHeight="1" x14ac:dyDescent="0.3">
      <c r="B934" s="98"/>
      <c r="C934" s="98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  <c r="AB934" s="82"/>
      <c r="AC934" s="82"/>
      <c r="AD934" s="82"/>
      <c r="AE934" s="82"/>
      <c r="AF934" s="82"/>
      <c r="AG934" s="82"/>
      <c r="AH934" s="82"/>
      <c r="AI934" s="82"/>
    </row>
    <row r="935" spans="2:35" ht="12.75" customHeight="1" x14ac:dyDescent="0.3">
      <c r="B935" s="98"/>
      <c r="C935" s="98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  <c r="AA935" s="82"/>
      <c r="AB935" s="82"/>
      <c r="AC935" s="82"/>
      <c r="AD935" s="82"/>
      <c r="AE935" s="82"/>
      <c r="AF935" s="82"/>
      <c r="AG935" s="82"/>
      <c r="AH935" s="82"/>
      <c r="AI935" s="82"/>
    </row>
    <row r="936" spans="2:35" ht="12.75" customHeight="1" x14ac:dyDescent="0.3">
      <c r="B936" s="98"/>
      <c r="C936" s="98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  <c r="AA936" s="82"/>
      <c r="AB936" s="82"/>
      <c r="AC936" s="82"/>
      <c r="AD936" s="82"/>
      <c r="AE936" s="82"/>
      <c r="AF936" s="82"/>
      <c r="AG936" s="82"/>
      <c r="AH936" s="82"/>
      <c r="AI936" s="82"/>
    </row>
    <row r="937" spans="2:35" ht="12.75" customHeight="1" x14ac:dyDescent="0.3">
      <c r="B937" s="98"/>
      <c r="C937" s="98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  <c r="AB937" s="82"/>
      <c r="AC937" s="82"/>
      <c r="AD937" s="82"/>
      <c r="AE937" s="82"/>
      <c r="AF937" s="82"/>
      <c r="AG937" s="82"/>
      <c r="AH937" s="82"/>
      <c r="AI937" s="82"/>
    </row>
    <row r="938" spans="2:35" ht="12.75" customHeight="1" x14ac:dyDescent="0.3">
      <c r="B938" s="98"/>
      <c r="C938" s="98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  <c r="AB938" s="82"/>
      <c r="AC938" s="82"/>
      <c r="AD938" s="82"/>
      <c r="AE938" s="82"/>
      <c r="AF938" s="82"/>
      <c r="AG938" s="82"/>
      <c r="AH938" s="82"/>
      <c r="AI938" s="82"/>
    </row>
    <row r="939" spans="2:35" ht="12.75" customHeight="1" x14ac:dyDescent="0.3">
      <c r="B939" s="98"/>
      <c r="C939" s="98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  <c r="AB939" s="82"/>
      <c r="AC939" s="82"/>
      <c r="AD939" s="82"/>
      <c r="AE939" s="82"/>
      <c r="AF939" s="82"/>
      <c r="AG939" s="82"/>
      <c r="AH939" s="82"/>
      <c r="AI939" s="82"/>
    </row>
    <row r="940" spans="2:35" ht="12.75" customHeight="1" x14ac:dyDescent="0.3">
      <c r="B940" s="98"/>
      <c r="C940" s="98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  <c r="AB940" s="82"/>
      <c r="AC940" s="82"/>
      <c r="AD940" s="82"/>
      <c r="AE940" s="82"/>
      <c r="AF940" s="82"/>
      <c r="AG940" s="82"/>
      <c r="AH940" s="82"/>
      <c r="AI940" s="82"/>
    </row>
    <row r="941" spans="2:35" ht="12.75" customHeight="1" x14ac:dyDescent="0.3">
      <c r="B941" s="98"/>
      <c r="C941" s="98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  <c r="AB941" s="82"/>
      <c r="AC941" s="82"/>
      <c r="AD941" s="82"/>
      <c r="AE941" s="82"/>
      <c r="AF941" s="82"/>
      <c r="AG941" s="82"/>
      <c r="AH941" s="82"/>
      <c r="AI941" s="82"/>
    </row>
    <row r="942" spans="2:35" ht="12.75" customHeight="1" x14ac:dyDescent="0.3">
      <c r="B942" s="98"/>
      <c r="C942" s="98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  <c r="AB942" s="82"/>
      <c r="AC942" s="82"/>
      <c r="AD942" s="82"/>
      <c r="AE942" s="82"/>
      <c r="AF942" s="82"/>
      <c r="AG942" s="82"/>
      <c r="AH942" s="82"/>
      <c r="AI942" s="82"/>
    </row>
    <row r="943" spans="2:35" ht="12.75" customHeight="1" x14ac:dyDescent="0.3">
      <c r="B943" s="98"/>
      <c r="C943" s="98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  <c r="AA943" s="82"/>
      <c r="AB943" s="82"/>
      <c r="AC943" s="82"/>
      <c r="AD943" s="82"/>
      <c r="AE943" s="82"/>
      <c r="AF943" s="82"/>
      <c r="AG943" s="82"/>
      <c r="AH943" s="82"/>
      <c r="AI943" s="82"/>
    </row>
    <row r="944" spans="2:35" ht="12.75" customHeight="1" x14ac:dyDescent="0.3">
      <c r="B944" s="98"/>
      <c r="C944" s="98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  <c r="AA944" s="82"/>
      <c r="AB944" s="82"/>
      <c r="AC944" s="82"/>
      <c r="AD944" s="82"/>
      <c r="AE944" s="82"/>
      <c r="AF944" s="82"/>
      <c r="AG944" s="82"/>
      <c r="AH944" s="82"/>
      <c r="AI944" s="82"/>
    </row>
    <row r="945" spans="2:35" ht="12.75" customHeight="1" x14ac:dyDescent="0.3">
      <c r="B945" s="98"/>
      <c r="C945" s="98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  <c r="AB945" s="82"/>
      <c r="AC945" s="82"/>
      <c r="AD945" s="82"/>
      <c r="AE945" s="82"/>
      <c r="AF945" s="82"/>
      <c r="AG945" s="82"/>
      <c r="AH945" s="82"/>
      <c r="AI945" s="82"/>
    </row>
    <row r="946" spans="2:35" ht="12.75" customHeight="1" x14ac:dyDescent="0.3">
      <c r="B946" s="98"/>
      <c r="C946" s="98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  <c r="AB946" s="82"/>
      <c r="AC946" s="82"/>
      <c r="AD946" s="82"/>
      <c r="AE946" s="82"/>
      <c r="AF946" s="82"/>
      <c r="AG946" s="82"/>
      <c r="AH946" s="82"/>
      <c r="AI946" s="82"/>
    </row>
    <row r="947" spans="2:35" ht="12.75" customHeight="1" x14ac:dyDescent="0.3">
      <c r="B947" s="98"/>
      <c r="C947" s="98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  <c r="AB947" s="82"/>
      <c r="AC947" s="82"/>
      <c r="AD947" s="82"/>
      <c r="AE947" s="82"/>
      <c r="AF947" s="82"/>
      <c r="AG947" s="82"/>
      <c r="AH947" s="82"/>
      <c r="AI947" s="82"/>
    </row>
    <row r="948" spans="2:35" ht="12.75" customHeight="1" x14ac:dyDescent="0.3">
      <c r="B948" s="98"/>
      <c r="C948" s="98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  <c r="AB948" s="82"/>
      <c r="AC948" s="82"/>
      <c r="AD948" s="82"/>
      <c r="AE948" s="82"/>
      <c r="AF948" s="82"/>
      <c r="AG948" s="82"/>
      <c r="AH948" s="82"/>
      <c r="AI948" s="82"/>
    </row>
    <row r="949" spans="2:35" ht="12.75" customHeight="1" x14ac:dyDescent="0.3">
      <c r="B949" s="98"/>
      <c r="C949" s="98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  <c r="AA949" s="82"/>
      <c r="AB949" s="82"/>
      <c r="AC949" s="82"/>
      <c r="AD949" s="82"/>
      <c r="AE949" s="82"/>
      <c r="AF949" s="82"/>
      <c r="AG949" s="82"/>
      <c r="AH949" s="82"/>
      <c r="AI949" s="82"/>
    </row>
    <row r="950" spans="2:35" ht="12.75" customHeight="1" x14ac:dyDescent="0.3">
      <c r="B950" s="98"/>
      <c r="C950" s="98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  <c r="AA950" s="82"/>
      <c r="AB950" s="82"/>
      <c r="AC950" s="82"/>
      <c r="AD950" s="82"/>
      <c r="AE950" s="82"/>
      <c r="AF950" s="82"/>
      <c r="AG950" s="82"/>
      <c r="AH950" s="82"/>
      <c r="AI950" s="82"/>
    </row>
    <row r="951" spans="2:35" ht="12.75" customHeight="1" x14ac:dyDescent="0.3">
      <c r="B951" s="98"/>
      <c r="C951" s="98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  <c r="AA951" s="82"/>
      <c r="AB951" s="82"/>
      <c r="AC951" s="82"/>
      <c r="AD951" s="82"/>
      <c r="AE951" s="82"/>
      <c r="AF951" s="82"/>
      <c r="AG951" s="82"/>
      <c r="AH951" s="82"/>
      <c r="AI951" s="82"/>
    </row>
    <row r="952" spans="2:35" ht="12.75" customHeight="1" x14ac:dyDescent="0.3">
      <c r="B952" s="98"/>
      <c r="C952" s="98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  <c r="AA952" s="82"/>
      <c r="AB952" s="82"/>
      <c r="AC952" s="82"/>
      <c r="AD952" s="82"/>
      <c r="AE952" s="82"/>
      <c r="AF952" s="82"/>
      <c r="AG952" s="82"/>
      <c r="AH952" s="82"/>
      <c r="AI952" s="82"/>
    </row>
    <row r="953" spans="2:35" ht="12.75" customHeight="1" x14ac:dyDescent="0.3">
      <c r="B953" s="98"/>
      <c r="C953" s="98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  <c r="AA953" s="82"/>
      <c r="AB953" s="82"/>
      <c r="AC953" s="82"/>
      <c r="AD953" s="82"/>
      <c r="AE953" s="82"/>
      <c r="AF953" s="82"/>
      <c r="AG953" s="82"/>
      <c r="AH953" s="82"/>
      <c r="AI953" s="82"/>
    </row>
    <row r="954" spans="2:35" ht="12.75" customHeight="1" x14ac:dyDescent="0.3">
      <c r="B954" s="98"/>
      <c r="C954" s="98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  <c r="AA954" s="82"/>
      <c r="AB954" s="82"/>
      <c r="AC954" s="82"/>
      <c r="AD954" s="82"/>
      <c r="AE954" s="82"/>
      <c r="AF954" s="82"/>
      <c r="AG954" s="82"/>
      <c r="AH954" s="82"/>
      <c r="AI954" s="82"/>
    </row>
    <row r="955" spans="2:35" ht="12.75" customHeight="1" x14ac:dyDescent="0.3">
      <c r="B955" s="98"/>
      <c r="C955" s="98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  <c r="AA955" s="82"/>
      <c r="AB955" s="82"/>
      <c r="AC955" s="82"/>
      <c r="AD955" s="82"/>
      <c r="AE955" s="82"/>
      <c r="AF955" s="82"/>
      <c r="AG955" s="82"/>
      <c r="AH955" s="82"/>
      <c r="AI955" s="82"/>
    </row>
    <row r="956" spans="2:35" ht="12.75" customHeight="1" x14ac:dyDescent="0.3">
      <c r="B956" s="98"/>
      <c r="C956" s="98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  <c r="AA956" s="82"/>
      <c r="AB956" s="82"/>
      <c r="AC956" s="82"/>
      <c r="AD956" s="82"/>
      <c r="AE956" s="82"/>
      <c r="AF956" s="82"/>
      <c r="AG956" s="82"/>
      <c r="AH956" s="82"/>
      <c r="AI956" s="82"/>
    </row>
    <row r="957" spans="2:35" ht="12.75" customHeight="1" x14ac:dyDescent="0.3">
      <c r="B957" s="98"/>
      <c r="C957" s="98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  <c r="AA957" s="82"/>
      <c r="AB957" s="82"/>
      <c r="AC957" s="82"/>
      <c r="AD957" s="82"/>
      <c r="AE957" s="82"/>
      <c r="AF957" s="82"/>
      <c r="AG957" s="82"/>
      <c r="AH957" s="82"/>
      <c r="AI957" s="82"/>
    </row>
    <row r="958" spans="2:35" ht="12.75" customHeight="1" x14ac:dyDescent="0.3">
      <c r="B958" s="98"/>
      <c r="C958" s="98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  <c r="AA958" s="82"/>
      <c r="AB958" s="82"/>
      <c r="AC958" s="82"/>
      <c r="AD958" s="82"/>
      <c r="AE958" s="82"/>
      <c r="AF958" s="82"/>
      <c r="AG958" s="82"/>
      <c r="AH958" s="82"/>
      <c r="AI958" s="82"/>
    </row>
    <row r="959" spans="2:35" ht="12.75" customHeight="1" x14ac:dyDescent="0.3">
      <c r="B959" s="98"/>
      <c r="C959" s="98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  <c r="AA959" s="82"/>
      <c r="AB959" s="82"/>
      <c r="AC959" s="82"/>
      <c r="AD959" s="82"/>
      <c r="AE959" s="82"/>
      <c r="AF959" s="82"/>
      <c r="AG959" s="82"/>
      <c r="AH959" s="82"/>
      <c r="AI959" s="82"/>
    </row>
    <row r="960" spans="2:35" ht="12.75" customHeight="1" x14ac:dyDescent="0.3">
      <c r="B960" s="98"/>
      <c r="C960" s="98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  <c r="AA960" s="82"/>
      <c r="AB960" s="82"/>
      <c r="AC960" s="82"/>
      <c r="AD960" s="82"/>
      <c r="AE960" s="82"/>
      <c r="AF960" s="82"/>
      <c r="AG960" s="82"/>
      <c r="AH960" s="82"/>
      <c r="AI960" s="82"/>
    </row>
    <row r="961" spans="2:35" ht="12.75" customHeight="1" x14ac:dyDescent="0.3">
      <c r="B961" s="98"/>
      <c r="C961" s="98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  <c r="AA961" s="82"/>
      <c r="AB961" s="82"/>
      <c r="AC961" s="82"/>
      <c r="AD961" s="82"/>
      <c r="AE961" s="82"/>
      <c r="AF961" s="82"/>
      <c r="AG961" s="82"/>
      <c r="AH961" s="82"/>
      <c r="AI961" s="82"/>
    </row>
    <row r="962" spans="2:35" ht="12.75" customHeight="1" x14ac:dyDescent="0.3">
      <c r="B962" s="98"/>
      <c r="C962" s="98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  <c r="AA962" s="82"/>
      <c r="AB962" s="82"/>
      <c r="AC962" s="82"/>
      <c r="AD962" s="82"/>
      <c r="AE962" s="82"/>
      <c r="AF962" s="82"/>
      <c r="AG962" s="82"/>
      <c r="AH962" s="82"/>
      <c r="AI962" s="82"/>
    </row>
    <row r="963" spans="2:35" ht="12.75" customHeight="1" x14ac:dyDescent="0.3">
      <c r="B963" s="98"/>
      <c r="C963" s="98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  <c r="AA963" s="82"/>
      <c r="AB963" s="82"/>
      <c r="AC963" s="82"/>
      <c r="AD963" s="82"/>
      <c r="AE963" s="82"/>
      <c r="AF963" s="82"/>
      <c r="AG963" s="82"/>
      <c r="AH963" s="82"/>
      <c r="AI963" s="82"/>
    </row>
    <row r="964" spans="2:35" ht="12.75" customHeight="1" x14ac:dyDescent="0.3">
      <c r="B964" s="98"/>
      <c r="C964" s="98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  <c r="AA964" s="82"/>
      <c r="AB964" s="82"/>
      <c r="AC964" s="82"/>
      <c r="AD964" s="82"/>
      <c r="AE964" s="82"/>
      <c r="AF964" s="82"/>
      <c r="AG964" s="82"/>
      <c r="AH964" s="82"/>
      <c r="AI964" s="82"/>
    </row>
    <row r="965" spans="2:35" ht="12.75" customHeight="1" x14ac:dyDescent="0.3">
      <c r="B965" s="98"/>
      <c r="C965" s="98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  <c r="AA965" s="82"/>
      <c r="AB965" s="82"/>
      <c r="AC965" s="82"/>
      <c r="AD965" s="82"/>
      <c r="AE965" s="82"/>
      <c r="AF965" s="82"/>
      <c r="AG965" s="82"/>
      <c r="AH965" s="82"/>
      <c r="AI965" s="82"/>
    </row>
    <row r="966" spans="2:35" ht="12.75" customHeight="1" x14ac:dyDescent="0.3">
      <c r="B966" s="98"/>
      <c r="C966" s="98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  <c r="AA966" s="82"/>
      <c r="AB966" s="82"/>
      <c r="AC966" s="82"/>
      <c r="AD966" s="82"/>
      <c r="AE966" s="82"/>
      <c r="AF966" s="82"/>
      <c r="AG966" s="82"/>
      <c r="AH966" s="82"/>
      <c r="AI966" s="82"/>
    </row>
    <row r="967" spans="2:35" ht="12.75" customHeight="1" x14ac:dyDescent="0.3">
      <c r="B967" s="98"/>
      <c r="C967" s="98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  <c r="AA967" s="82"/>
      <c r="AB967" s="82"/>
      <c r="AC967" s="82"/>
      <c r="AD967" s="82"/>
      <c r="AE967" s="82"/>
      <c r="AF967" s="82"/>
      <c r="AG967" s="82"/>
      <c r="AH967" s="82"/>
      <c r="AI967" s="82"/>
    </row>
    <row r="968" spans="2:35" ht="12.75" customHeight="1" x14ac:dyDescent="0.3">
      <c r="B968" s="98"/>
      <c r="C968" s="98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  <c r="AA968" s="82"/>
      <c r="AB968" s="82"/>
      <c r="AC968" s="82"/>
      <c r="AD968" s="82"/>
      <c r="AE968" s="82"/>
      <c r="AF968" s="82"/>
      <c r="AG968" s="82"/>
      <c r="AH968" s="82"/>
      <c r="AI968" s="82"/>
    </row>
    <row r="969" spans="2:35" ht="12.75" customHeight="1" x14ac:dyDescent="0.3">
      <c r="B969" s="98"/>
      <c r="C969" s="98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  <c r="AA969" s="82"/>
      <c r="AB969" s="82"/>
      <c r="AC969" s="82"/>
      <c r="AD969" s="82"/>
      <c r="AE969" s="82"/>
      <c r="AF969" s="82"/>
      <c r="AG969" s="82"/>
      <c r="AH969" s="82"/>
      <c r="AI969" s="82"/>
    </row>
    <row r="970" spans="2:35" ht="12.75" customHeight="1" x14ac:dyDescent="0.3">
      <c r="B970" s="98"/>
      <c r="C970" s="98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  <c r="AA970" s="82"/>
      <c r="AB970" s="82"/>
      <c r="AC970" s="82"/>
      <c r="AD970" s="82"/>
      <c r="AE970" s="82"/>
      <c r="AF970" s="82"/>
      <c r="AG970" s="82"/>
      <c r="AH970" s="82"/>
      <c r="AI970" s="82"/>
    </row>
    <row r="971" spans="2:35" ht="12.75" customHeight="1" x14ac:dyDescent="0.3">
      <c r="B971" s="98"/>
      <c r="C971" s="98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  <c r="AA971" s="82"/>
      <c r="AB971" s="82"/>
      <c r="AC971" s="82"/>
      <c r="AD971" s="82"/>
      <c r="AE971" s="82"/>
      <c r="AF971" s="82"/>
      <c r="AG971" s="82"/>
      <c r="AH971" s="82"/>
      <c r="AI971" s="82"/>
    </row>
    <row r="972" spans="2:35" ht="12.75" customHeight="1" x14ac:dyDescent="0.3">
      <c r="B972" s="98"/>
      <c r="C972" s="98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  <c r="AA972" s="82"/>
      <c r="AB972" s="82"/>
      <c r="AC972" s="82"/>
      <c r="AD972" s="82"/>
      <c r="AE972" s="82"/>
      <c r="AF972" s="82"/>
      <c r="AG972" s="82"/>
      <c r="AH972" s="82"/>
      <c r="AI972" s="82"/>
    </row>
    <row r="973" spans="2:35" ht="12.75" customHeight="1" x14ac:dyDescent="0.3">
      <c r="B973" s="98"/>
      <c r="C973" s="98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  <c r="AA973" s="82"/>
      <c r="AB973" s="82"/>
      <c r="AC973" s="82"/>
      <c r="AD973" s="82"/>
      <c r="AE973" s="82"/>
      <c r="AF973" s="82"/>
      <c r="AG973" s="82"/>
      <c r="AH973" s="82"/>
      <c r="AI973" s="82"/>
    </row>
    <row r="974" spans="2:35" ht="12.75" customHeight="1" x14ac:dyDescent="0.3">
      <c r="B974" s="98"/>
      <c r="C974" s="98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  <c r="AA974" s="82"/>
      <c r="AB974" s="82"/>
      <c r="AC974" s="82"/>
      <c r="AD974" s="82"/>
      <c r="AE974" s="82"/>
      <c r="AF974" s="82"/>
      <c r="AG974" s="82"/>
      <c r="AH974" s="82"/>
      <c r="AI974" s="82"/>
    </row>
    <row r="975" spans="2:35" ht="12.75" customHeight="1" x14ac:dyDescent="0.3">
      <c r="B975" s="98"/>
      <c r="C975" s="98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  <c r="AA975" s="82"/>
      <c r="AB975" s="82"/>
      <c r="AC975" s="82"/>
      <c r="AD975" s="82"/>
      <c r="AE975" s="82"/>
      <c r="AF975" s="82"/>
      <c r="AG975" s="82"/>
      <c r="AH975" s="82"/>
      <c r="AI975" s="82"/>
    </row>
    <row r="976" spans="2:35" ht="12.75" customHeight="1" x14ac:dyDescent="0.3">
      <c r="B976" s="98"/>
      <c r="C976" s="98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  <c r="AA976" s="82"/>
      <c r="AB976" s="82"/>
      <c r="AC976" s="82"/>
      <c r="AD976" s="82"/>
      <c r="AE976" s="82"/>
      <c r="AF976" s="82"/>
      <c r="AG976" s="82"/>
      <c r="AH976" s="82"/>
      <c r="AI976" s="82"/>
    </row>
    <row r="977" spans="2:35" ht="12.75" customHeight="1" x14ac:dyDescent="0.3">
      <c r="B977" s="98"/>
      <c r="C977" s="98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  <c r="AA977" s="82"/>
      <c r="AB977" s="82"/>
      <c r="AC977" s="82"/>
      <c r="AD977" s="82"/>
      <c r="AE977" s="82"/>
      <c r="AF977" s="82"/>
      <c r="AG977" s="82"/>
      <c r="AH977" s="82"/>
      <c r="AI977" s="82"/>
    </row>
    <row r="978" spans="2:35" ht="12.75" customHeight="1" x14ac:dyDescent="0.3">
      <c r="B978" s="98"/>
      <c r="C978" s="98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  <c r="AA978" s="82"/>
      <c r="AB978" s="82"/>
      <c r="AC978" s="82"/>
      <c r="AD978" s="82"/>
      <c r="AE978" s="82"/>
      <c r="AF978" s="82"/>
      <c r="AG978" s="82"/>
      <c r="AH978" s="82"/>
      <c r="AI978" s="82"/>
    </row>
    <row r="979" spans="2:35" ht="12.75" customHeight="1" x14ac:dyDescent="0.3">
      <c r="B979" s="98"/>
      <c r="C979" s="98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  <c r="AA979" s="82"/>
      <c r="AB979" s="82"/>
      <c r="AC979" s="82"/>
      <c r="AD979" s="82"/>
      <c r="AE979" s="82"/>
      <c r="AF979" s="82"/>
      <c r="AG979" s="82"/>
      <c r="AH979" s="82"/>
      <c r="AI979" s="82"/>
    </row>
    <row r="980" spans="2:35" ht="12.75" customHeight="1" x14ac:dyDescent="0.3">
      <c r="B980" s="98"/>
      <c r="C980" s="98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  <c r="AA980" s="82"/>
      <c r="AB980" s="82"/>
      <c r="AC980" s="82"/>
      <c r="AD980" s="82"/>
      <c r="AE980" s="82"/>
      <c r="AF980" s="82"/>
      <c r="AG980" s="82"/>
      <c r="AH980" s="82"/>
      <c r="AI980" s="82"/>
    </row>
    <row r="981" spans="2:35" ht="12.75" customHeight="1" x14ac:dyDescent="0.3">
      <c r="B981" s="98"/>
      <c r="C981" s="98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  <c r="AA981" s="82"/>
      <c r="AB981" s="82"/>
      <c r="AC981" s="82"/>
      <c r="AD981" s="82"/>
      <c r="AE981" s="82"/>
      <c r="AF981" s="82"/>
      <c r="AG981" s="82"/>
      <c r="AH981" s="82"/>
      <c r="AI981" s="82"/>
    </row>
    <row r="982" spans="2:35" ht="12.75" customHeight="1" x14ac:dyDescent="0.3">
      <c r="B982" s="98"/>
      <c r="C982" s="98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  <c r="AA982" s="82"/>
      <c r="AB982" s="82"/>
      <c r="AC982" s="82"/>
      <c r="AD982" s="82"/>
      <c r="AE982" s="82"/>
      <c r="AF982" s="82"/>
      <c r="AG982" s="82"/>
      <c r="AH982" s="82"/>
      <c r="AI982" s="82"/>
    </row>
    <row r="983" spans="2:35" ht="12.75" customHeight="1" x14ac:dyDescent="0.3">
      <c r="B983" s="98"/>
      <c r="C983" s="98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  <c r="AA983" s="82"/>
      <c r="AB983" s="82"/>
      <c r="AC983" s="82"/>
      <c r="AD983" s="82"/>
      <c r="AE983" s="82"/>
      <c r="AF983" s="82"/>
      <c r="AG983" s="82"/>
      <c r="AH983" s="82"/>
      <c r="AI983" s="82"/>
    </row>
    <row r="984" spans="2:35" ht="12.75" customHeight="1" x14ac:dyDescent="0.3">
      <c r="B984" s="98"/>
      <c r="C984" s="98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  <c r="AA984" s="82"/>
      <c r="AB984" s="82"/>
      <c r="AC984" s="82"/>
      <c r="AD984" s="82"/>
      <c r="AE984" s="82"/>
      <c r="AF984" s="82"/>
      <c r="AG984" s="82"/>
      <c r="AH984" s="82"/>
      <c r="AI984" s="82"/>
    </row>
    <row r="985" spans="2:35" ht="12.75" customHeight="1" x14ac:dyDescent="0.3">
      <c r="B985" s="98"/>
      <c r="C985" s="98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  <c r="AA985" s="82"/>
      <c r="AB985" s="82"/>
      <c r="AC985" s="82"/>
      <c r="AD985" s="82"/>
      <c r="AE985" s="82"/>
      <c r="AF985" s="82"/>
      <c r="AG985" s="82"/>
      <c r="AH985" s="82"/>
      <c r="AI985" s="82"/>
    </row>
    <row r="986" spans="2:35" ht="12.75" customHeight="1" x14ac:dyDescent="0.3">
      <c r="B986" s="98"/>
      <c r="C986" s="98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  <c r="AA986" s="82"/>
      <c r="AB986" s="82"/>
      <c r="AC986" s="82"/>
      <c r="AD986" s="82"/>
      <c r="AE986" s="82"/>
      <c r="AF986" s="82"/>
      <c r="AG986" s="82"/>
      <c r="AH986" s="82"/>
      <c r="AI986" s="82"/>
    </row>
    <row r="987" spans="2:35" ht="12.75" customHeight="1" x14ac:dyDescent="0.3">
      <c r="B987" s="98"/>
      <c r="C987" s="98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  <c r="AA987" s="82"/>
      <c r="AB987" s="82"/>
      <c r="AC987" s="82"/>
      <c r="AD987" s="82"/>
      <c r="AE987" s="82"/>
      <c r="AF987" s="82"/>
      <c r="AG987" s="82"/>
      <c r="AH987" s="82"/>
      <c r="AI987" s="82"/>
    </row>
    <row r="988" spans="2:35" ht="12.75" customHeight="1" x14ac:dyDescent="0.3">
      <c r="B988" s="98"/>
      <c r="C988" s="98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  <c r="AA988" s="82"/>
      <c r="AB988" s="82"/>
      <c r="AC988" s="82"/>
      <c r="AD988" s="82"/>
      <c r="AE988" s="82"/>
      <c r="AF988" s="82"/>
      <c r="AG988" s="82"/>
      <c r="AH988" s="82"/>
      <c r="AI988" s="82"/>
    </row>
    <row r="989" spans="2:35" ht="12.75" customHeight="1" x14ac:dyDescent="0.3">
      <c r="B989" s="98"/>
      <c r="C989" s="98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  <c r="AA989" s="82"/>
      <c r="AB989" s="82"/>
      <c r="AC989" s="82"/>
      <c r="AD989" s="82"/>
      <c r="AE989" s="82"/>
      <c r="AF989" s="82"/>
      <c r="AG989" s="82"/>
      <c r="AH989" s="82"/>
      <c r="AI989" s="82"/>
    </row>
    <row r="990" spans="2:35" ht="12.75" customHeight="1" x14ac:dyDescent="0.3">
      <c r="B990" s="98"/>
      <c r="C990" s="98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  <c r="AA990" s="82"/>
      <c r="AB990" s="82"/>
      <c r="AC990" s="82"/>
      <c r="AD990" s="82"/>
      <c r="AE990" s="82"/>
      <c r="AF990" s="82"/>
      <c r="AG990" s="82"/>
      <c r="AH990" s="82"/>
      <c r="AI990" s="82"/>
    </row>
    <row r="991" spans="2:35" ht="12.75" customHeight="1" x14ac:dyDescent="0.3">
      <c r="B991" s="98"/>
      <c r="C991" s="98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  <c r="AA991" s="82"/>
      <c r="AB991" s="82"/>
      <c r="AC991" s="82"/>
      <c r="AD991" s="82"/>
      <c r="AE991" s="82"/>
      <c r="AF991" s="82"/>
      <c r="AG991" s="82"/>
      <c r="AH991" s="82"/>
      <c r="AI991" s="82"/>
    </row>
    <row r="992" spans="2:35" ht="12.75" customHeight="1" x14ac:dyDescent="0.3">
      <c r="B992" s="98"/>
      <c r="C992" s="98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  <c r="AA992" s="82"/>
      <c r="AB992" s="82"/>
      <c r="AC992" s="82"/>
      <c r="AD992" s="82"/>
      <c r="AE992" s="82"/>
      <c r="AF992" s="82"/>
      <c r="AG992" s="82"/>
      <c r="AH992" s="82"/>
      <c r="AI992" s="82"/>
    </row>
    <row r="993" spans="2:35" ht="12.75" customHeight="1" x14ac:dyDescent="0.3">
      <c r="B993" s="98"/>
      <c r="C993" s="98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  <c r="AA993" s="82"/>
      <c r="AB993" s="82"/>
      <c r="AC993" s="82"/>
      <c r="AD993" s="82"/>
      <c r="AE993" s="82"/>
      <c r="AF993" s="82"/>
      <c r="AG993" s="82"/>
      <c r="AH993" s="82"/>
      <c r="AI993" s="82"/>
    </row>
  </sheetData>
  <mergeCells count="10">
    <mergeCell ref="B3:T3"/>
    <mergeCell ref="B4:B5"/>
    <mergeCell ref="C4:C5"/>
    <mergeCell ref="D4:D5"/>
    <mergeCell ref="E4:E5"/>
    <mergeCell ref="J4:L4"/>
    <mergeCell ref="M4:O4"/>
    <mergeCell ref="H4:I4"/>
    <mergeCell ref="F4:G4"/>
    <mergeCell ref="T4:T5"/>
  </mergeCells>
  <pageMargins left="0" right="0" top="0.98425196850393704" bottom="0.98425196850393704" header="0.51181102362204722" footer="0.51181102362204722"/>
  <pageSetup scale="4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93"/>
  <sheetViews>
    <sheetView view="pageBreakPreview" topLeftCell="F1" zoomScale="87" zoomScaleNormal="100" zoomScaleSheetLayoutView="87" workbookViewId="0">
      <selection activeCell="A2" sqref="A2:K2"/>
    </sheetView>
  </sheetViews>
  <sheetFormatPr defaultColWidth="12.5703125" defaultRowHeight="15" customHeight="1" x14ac:dyDescent="0.3"/>
  <cols>
    <col min="1" max="1" width="2.140625" style="121" customWidth="1"/>
    <col min="2" max="2" width="4.42578125" style="121" customWidth="1"/>
    <col min="3" max="3" width="17.42578125" style="121" customWidth="1"/>
    <col min="4" max="4" width="18.42578125" style="121" customWidth="1"/>
    <col min="5" max="6" width="15.42578125" style="121" customWidth="1"/>
    <col min="7" max="7" width="14.42578125" style="121" customWidth="1"/>
    <col min="8" max="14" width="13.42578125" style="121" customWidth="1"/>
    <col min="15" max="15" width="20.5703125" style="121" customWidth="1"/>
    <col min="16" max="30" width="8" style="121" customWidth="1"/>
    <col min="31" max="16384" width="12.5703125" style="121"/>
  </cols>
  <sheetData>
    <row r="1" spans="1:30" ht="12.75" customHeight="1" x14ac:dyDescent="0.3">
      <c r="A1" s="50"/>
      <c r="B1" s="50"/>
      <c r="C1" s="50"/>
      <c r="D1" s="58"/>
      <c r="E1" s="58"/>
      <c r="F1" s="58"/>
      <c r="G1" s="58"/>
      <c r="H1" s="58"/>
      <c r="I1" s="51"/>
      <c r="J1" s="51"/>
      <c r="K1" s="51"/>
      <c r="L1" s="51"/>
      <c r="M1" s="51"/>
      <c r="N1" s="51"/>
      <c r="O1" s="51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30" ht="12.75" customHeight="1" x14ac:dyDescent="0.3">
      <c r="A2" s="50"/>
      <c r="B2" s="122" t="s">
        <v>123</v>
      </c>
      <c r="C2" s="50"/>
      <c r="D2" s="58"/>
      <c r="E2" s="58"/>
      <c r="F2" s="58"/>
      <c r="G2" s="58"/>
      <c r="H2" s="58"/>
      <c r="I2" s="51"/>
      <c r="J2" s="51"/>
      <c r="K2" s="51"/>
      <c r="L2" s="51"/>
      <c r="M2" s="51"/>
      <c r="N2" s="51"/>
      <c r="O2" s="51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</row>
    <row r="3" spans="1:30" ht="29.25" customHeight="1" x14ac:dyDescent="0.3">
      <c r="A3" s="50"/>
      <c r="B3" s="200" t="s">
        <v>19</v>
      </c>
      <c r="C3" s="201"/>
      <c r="D3" s="201"/>
      <c r="E3" s="201"/>
      <c r="F3" s="201"/>
      <c r="G3" s="201"/>
      <c r="H3" s="201"/>
      <c r="I3" s="201"/>
      <c r="J3" s="201"/>
      <c r="K3" s="201"/>
      <c r="L3" s="202"/>
      <c r="M3" s="202"/>
      <c r="N3" s="202"/>
      <c r="O3" s="203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</row>
    <row r="4" spans="1:30" ht="36" customHeight="1" x14ac:dyDescent="0.3">
      <c r="A4" s="50"/>
      <c r="B4" s="204"/>
      <c r="C4" s="204" t="s">
        <v>30</v>
      </c>
      <c r="D4" s="204" t="s">
        <v>54</v>
      </c>
      <c r="E4" s="204" t="s">
        <v>51</v>
      </c>
      <c r="F4" s="206" t="s">
        <v>52</v>
      </c>
      <c r="G4" s="208"/>
      <c r="H4" s="123">
        <f>'ცხრილი 3'!I4</f>
        <v>2021</v>
      </c>
      <c r="I4" s="123">
        <f>H4+1</f>
        <v>2022</v>
      </c>
      <c r="J4" s="206">
        <f>I4+1</f>
        <v>2023</v>
      </c>
      <c r="K4" s="208"/>
      <c r="L4" s="123">
        <f>J4+1</f>
        <v>2024</v>
      </c>
      <c r="M4" s="123">
        <f>L4+1</f>
        <v>2025</v>
      </c>
      <c r="N4" s="123">
        <f>M4+1</f>
        <v>2026</v>
      </c>
      <c r="O4" s="54" t="s">
        <v>28</v>
      </c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</row>
    <row r="5" spans="1:30" ht="72.75" customHeight="1" x14ac:dyDescent="0.3">
      <c r="A5" s="50"/>
      <c r="B5" s="205"/>
      <c r="C5" s="205"/>
      <c r="D5" s="205"/>
      <c r="E5" s="211"/>
      <c r="F5" s="54" t="s">
        <v>53</v>
      </c>
      <c r="G5" s="54" t="s">
        <v>50</v>
      </c>
      <c r="H5" s="54" t="s">
        <v>124</v>
      </c>
      <c r="I5" s="54" t="s">
        <v>124</v>
      </c>
      <c r="J5" s="54" t="s">
        <v>103</v>
      </c>
      <c r="K5" s="54" t="s">
        <v>125</v>
      </c>
      <c r="L5" s="54" t="s">
        <v>104</v>
      </c>
      <c r="M5" s="54" t="s">
        <v>104</v>
      </c>
      <c r="N5" s="54" t="s">
        <v>104</v>
      </c>
      <c r="O5" s="54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</row>
    <row r="6" spans="1:30" ht="12.75" customHeight="1" x14ac:dyDescent="0.3">
      <c r="A6" s="50"/>
      <c r="B6" s="124">
        <v>1</v>
      </c>
      <c r="C6" s="55"/>
      <c r="D6" s="55"/>
      <c r="E6" s="55"/>
      <c r="F6" s="55"/>
      <c r="G6" s="55"/>
      <c r="H6" s="56"/>
      <c r="I6" s="56"/>
      <c r="J6" s="56"/>
      <c r="K6" s="56"/>
      <c r="L6" s="56"/>
      <c r="M6" s="56"/>
      <c r="N6" s="56"/>
      <c r="O6" s="55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</row>
    <row r="7" spans="1:30" ht="12.75" customHeight="1" x14ac:dyDescent="0.3">
      <c r="A7" s="50"/>
      <c r="B7" s="124">
        <v>2</v>
      </c>
      <c r="C7" s="50"/>
      <c r="D7" s="55"/>
      <c r="E7" s="55"/>
      <c r="F7" s="55"/>
      <c r="G7" s="55"/>
      <c r="H7" s="56"/>
      <c r="I7" s="56"/>
      <c r="J7" s="56"/>
      <c r="K7" s="56"/>
      <c r="L7" s="56"/>
      <c r="M7" s="56"/>
      <c r="N7" s="56"/>
      <c r="O7" s="125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</row>
    <row r="8" spans="1:30" ht="12.75" customHeight="1" x14ac:dyDescent="0.3">
      <c r="A8" s="50"/>
      <c r="B8" s="124">
        <v>3</v>
      </c>
      <c r="C8" s="55"/>
      <c r="D8" s="55"/>
      <c r="E8" s="55"/>
      <c r="F8" s="55"/>
      <c r="G8" s="55"/>
      <c r="H8" s="56"/>
      <c r="I8" s="56"/>
      <c r="J8" s="56"/>
      <c r="K8" s="56"/>
      <c r="L8" s="56"/>
      <c r="M8" s="56"/>
      <c r="N8" s="56"/>
      <c r="O8" s="55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</row>
    <row r="9" spans="1:30" ht="12.75" customHeight="1" x14ac:dyDescent="0.3">
      <c r="A9" s="50"/>
      <c r="B9" s="126">
        <v>4</v>
      </c>
      <c r="C9" s="57"/>
      <c r="D9" s="55"/>
      <c r="E9" s="55"/>
      <c r="F9" s="55"/>
      <c r="G9" s="55"/>
      <c r="H9" s="56"/>
      <c r="I9" s="56"/>
      <c r="J9" s="56"/>
      <c r="K9" s="56"/>
      <c r="L9" s="56"/>
      <c r="M9" s="56"/>
      <c r="N9" s="56"/>
      <c r="O9" s="127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</row>
    <row r="10" spans="1:30" ht="12.75" customHeight="1" x14ac:dyDescent="0.3">
      <c r="A10" s="50"/>
      <c r="B10" s="126">
        <v>5</v>
      </c>
      <c r="C10" s="57"/>
      <c r="D10" s="128"/>
      <c r="E10" s="128"/>
      <c r="F10" s="128"/>
      <c r="G10" s="128"/>
      <c r="H10" s="56"/>
      <c r="I10" s="56"/>
      <c r="J10" s="56"/>
      <c r="K10" s="56"/>
      <c r="L10" s="56"/>
      <c r="M10" s="56"/>
      <c r="N10" s="56"/>
      <c r="O10" s="129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</row>
    <row r="11" spans="1:30" ht="12.75" customHeight="1" x14ac:dyDescent="0.3">
      <c r="A11" s="50"/>
      <c r="B11" s="58"/>
      <c r="C11" s="58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</row>
    <row r="12" spans="1:30" ht="12.75" customHeight="1" x14ac:dyDescent="0.3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</row>
    <row r="13" spans="1:30" ht="12.75" customHeight="1" x14ac:dyDescent="0.3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</row>
    <row r="14" spans="1:30" ht="63" customHeight="1" x14ac:dyDescent="0.3"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</row>
    <row r="15" spans="1:30" ht="102.75" customHeight="1" x14ac:dyDescent="0.3">
      <c r="B15" s="130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</row>
    <row r="16" spans="1:30" ht="52.5" customHeight="1" x14ac:dyDescent="0.3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</row>
    <row r="17" spans="2:30" ht="12.75" customHeight="1" x14ac:dyDescent="0.3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</row>
    <row r="18" spans="2:30" ht="12.75" customHeight="1" x14ac:dyDescent="0.3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</row>
    <row r="19" spans="2:30" ht="12.75" customHeight="1" x14ac:dyDescent="0.3"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</row>
    <row r="20" spans="2:30" ht="12.75" customHeight="1" x14ac:dyDescent="0.3"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</row>
    <row r="21" spans="2:30" ht="12.75" customHeight="1" x14ac:dyDescent="0.3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</row>
    <row r="22" spans="2:30" ht="12.75" customHeight="1" x14ac:dyDescent="0.3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</row>
    <row r="23" spans="2:30" ht="12.75" customHeight="1" x14ac:dyDescent="0.3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</row>
    <row r="24" spans="2:30" ht="12.75" customHeight="1" x14ac:dyDescent="0.3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</row>
    <row r="25" spans="2:30" ht="12.75" customHeight="1" x14ac:dyDescent="0.3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</row>
    <row r="26" spans="2:30" ht="12.75" customHeight="1" x14ac:dyDescent="0.3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</row>
    <row r="27" spans="2:30" ht="12.75" customHeight="1" x14ac:dyDescent="0.3">
      <c r="B27" s="98"/>
      <c r="C27" s="98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</row>
    <row r="28" spans="2:30" ht="12.75" customHeight="1" x14ac:dyDescent="0.3">
      <c r="B28" s="98"/>
      <c r="C28" s="98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</row>
    <row r="29" spans="2:30" ht="12.75" customHeight="1" x14ac:dyDescent="0.3">
      <c r="B29" s="98"/>
      <c r="C29" s="98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</row>
    <row r="30" spans="2:30" ht="12.75" customHeight="1" x14ac:dyDescent="0.3">
      <c r="B30" s="98"/>
      <c r="C30" s="9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</row>
    <row r="31" spans="2:30" ht="12.75" customHeight="1" x14ac:dyDescent="0.3">
      <c r="B31" s="98"/>
      <c r="C31" s="98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</row>
    <row r="32" spans="2:30" ht="12.75" customHeight="1" x14ac:dyDescent="0.3">
      <c r="B32" s="98"/>
      <c r="C32" s="9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</row>
    <row r="33" spans="2:30" ht="12.75" customHeight="1" x14ac:dyDescent="0.3">
      <c r="B33" s="98"/>
      <c r="C33" s="98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</row>
    <row r="34" spans="2:30" ht="12.75" customHeight="1" x14ac:dyDescent="0.3">
      <c r="B34" s="98"/>
      <c r="C34" s="98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</row>
    <row r="35" spans="2:30" ht="12.75" customHeight="1" x14ac:dyDescent="0.3">
      <c r="B35" s="98"/>
      <c r="C35" s="98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</row>
    <row r="36" spans="2:30" ht="12.75" customHeight="1" x14ac:dyDescent="0.3">
      <c r="B36" s="98"/>
      <c r="C36" s="98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</row>
    <row r="37" spans="2:30" ht="12.75" customHeight="1" x14ac:dyDescent="0.3">
      <c r="B37" s="98"/>
      <c r="C37" s="98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</row>
    <row r="38" spans="2:30" ht="12.75" customHeight="1" x14ac:dyDescent="0.3">
      <c r="B38" s="98"/>
      <c r="C38" s="98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</row>
    <row r="39" spans="2:30" ht="12.75" customHeight="1" x14ac:dyDescent="0.3">
      <c r="B39" s="98"/>
      <c r="C39" s="98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</row>
    <row r="40" spans="2:30" ht="12.75" customHeight="1" x14ac:dyDescent="0.3">
      <c r="B40" s="98"/>
      <c r="C40" s="98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</row>
    <row r="41" spans="2:30" ht="12.75" customHeight="1" x14ac:dyDescent="0.3">
      <c r="B41" s="98"/>
      <c r="C41" s="98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</row>
    <row r="42" spans="2:30" ht="12.75" customHeight="1" x14ac:dyDescent="0.3">
      <c r="B42" s="98"/>
      <c r="C42" s="98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</row>
    <row r="43" spans="2:30" ht="12.75" customHeight="1" x14ac:dyDescent="0.3">
      <c r="B43" s="98"/>
      <c r="C43" s="98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</row>
    <row r="44" spans="2:30" ht="12.75" customHeight="1" x14ac:dyDescent="0.3">
      <c r="B44" s="98"/>
      <c r="C44" s="98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</row>
    <row r="45" spans="2:30" ht="12.75" customHeight="1" x14ac:dyDescent="0.3">
      <c r="B45" s="98"/>
      <c r="C45" s="98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</row>
    <row r="46" spans="2:30" ht="12.75" customHeight="1" x14ac:dyDescent="0.3">
      <c r="B46" s="98"/>
      <c r="C46" s="98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ht="12.75" customHeight="1" x14ac:dyDescent="0.3">
      <c r="B47" s="98"/>
      <c r="C47" s="98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48" spans="2:30" ht="12.75" customHeight="1" x14ac:dyDescent="0.3">
      <c r="B48" s="98"/>
      <c r="C48" s="98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</row>
    <row r="49" spans="2:30" ht="12.75" customHeight="1" x14ac:dyDescent="0.3">
      <c r="B49" s="98"/>
      <c r="C49" s="98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50" spans="2:30" ht="12.75" customHeight="1" x14ac:dyDescent="0.3">
      <c r="B50" s="98"/>
      <c r="C50" s="98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</row>
    <row r="51" spans="2:30" ht="12.75" customHeight="1" x14ac:dyDescent="0.3">
      <c r="B51" s="98"/>
      <c r="C51" s="98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</row>
    <row r="52" spans="2:30" ht="12.75" customHeight="1" x14ac:dyDescent="0.3">
      <c r="B52" s="98"/>
      <c r="C52" s="98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</row>
    <row r="53" spans="2:30" ht="12.75" customHeight="1" x14ac:dyDescent="0.3">
      <c r="B53" s="98"/>
      <c r="C53" s="98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</row>
    <row r="54" spans="2:30" ht="12.75" customHeight="1" x14ac:dyDescent="0.3">
      <c r="B54" s="98"/>
      <c r="C54" s="98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</row>
    <row r="55" spans="2:30" ht="12.75" customHeight="1" x14ac:dyDescent="0.3">
      <c r="B55" s="98"/>
      <c r="C55" s="98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</row>
    <row r="56" spans="2:30" ht="12.75" customHeight="1" x14ac:dyDescent="0.3">
      <c r="B56" s="98"/>
      <c r="C56" s="98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</row>
    <row r="57" spans="2:30" ht="12.75" customHeight="1" x14ac:dyDescent="0.3">
      <c r="B57" s="98"/>
      <c r="C57" s="98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</row>
    <row r="58" spans="2:30" ht="12.75" customHeight="1" x14ac:dyDescent="0.3">
      <c r="B58" s="98"/>
      <c r="C58" s="98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</row>
    <row r="59" spans="2:30" ht="12.75" customHeight="1" x14ac:dyDescent="0.3">
      <c r="B59" s="98"/>
      <c r="C59" s="98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</row>
    <row r="60" spans="2:30" ht="12.75" customHeight="1" x14ac:dyDescent="0.3">
      <c r="B60" s="98"/>
      <c r="C60" s="98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</row>
    <row r="61" spans="2:30" ht="12.75" customHeight="1" x14ac:dyDescent="0.3">
      <c r="B61" s="98"/>
      <c r="C61" s="98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</row>
    <row r="62" spans="2:30" ht="12.75" customHeight="1" x14ac:dyDescent="0.3">
      <c r="B62" s="98"/>
      <c r="C62" s="98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</row>
    <row r="63" spans="2:30" ht="12.75" customHeight="1" x14ac:dyDescent="0.3">
      <c r="B63" s="98"/>
      <c r="C63" s="98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</row>
    <row r="64" spans="2:30" ht="12.75" customHeight="1" x14ac:dyDescent="0.3">
      <c r="B64" s="98"/>
      <c r="C64" s="98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</row>
    <row r="65" spans="2:30" ht="12.75" customHeight="1" x14ac:dyDescent="0.3">
      <c r="B65" s="98"/>
      <c r="C65" s="98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</row>
    <row r="66" spans="2:30" ht="12.75" customHeight="1" x14ac:dyDescent="0.3">
      <c r="B66" s="98"/>
      <c r="C66" s="98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</row>
    <row r="67" spans="2:30" ht="12.75" customHeight="1" x14ac:dyDescent="0.3">
      <c r="B67" s="98"/>
      <c r="C67" s="98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</row>
    <row r="68" spans="2:30" ht="12.75" customHeight="1" x14ac:dyDescent="0.3">
      <c r="B68" s="98"/>
      <c r="C68" s="98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</row>
    <row r="69" spans="2:30" ht="12.75" customHeight="1" x14ac:dyDescent="0.3">
      <c r="B69" s="98"/>
      <c r="C69" s="98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</row>
    <row r="70" spans="2:30" ht="12.75" customHeight="1" x14ac:dyDescent="0.3">
      <c r="B70" s="98"/>
      <c r="C70" s="98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</row>
    <row r="71" spans="2:30" ht="12.75" customHeight="1" x14ac:dyDescent="0.3">
      <c r="B71" s="98"/>
      <c r="C71" s="98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</row>
    <row r="72" spans="2:30" ht="12.75" customHeight="1" x14ac:dyDescent="0.3">
      <c r="B72" s="98"/>
      <c r="C72" s="98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</row>
    <row r="73" spans="2:30" ht="12.75" customHeight="1" x14ac:dyDescent="0.3">
      <c r="B73" s="98"/>
      <c r="C73" s="98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</row>
    <row r="74" spans="2:30" ht="12.75" customHeight="1" x14ac:dyDescent="0.3">
      <c r="B74" s="98"/>
      <c r="C74" s="98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</row>
    <row r="75" spans="2:30" ht="12.75" customHeight="1" x14ac:dyDescent="0.3">
      <c r="B75" s="98"/>
      <c r="C75" s="98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</row>
    <row r="76" spans="2:30" ht="12.75" customHeight="1" x14ac:dyDescent="0.3">
      <c r="B76" s="98"/>
      <c r="C76" s="98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</row>
    <row r="77" spans="2:30" ht="12.75" customHeight="1" x14ac:dyDescent="0.3">
      <c r="B77" s="98"/>
      <c r="C77" s="98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</row>
    <row r="78" spans="2:30" ht="12.75" customHeight="1" x14ac:dyDescent="0.3">
      <c r="B78" s="98"/>
      <c r="C78" s="98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</row>
    <row r="79" spans="2:30" ht="12.75" customHeight="1" x14ac:dyDescent="0.3">
      <c r="B79" s="98"/>
      <c r="C79" s="98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</row>
    <row r="80" spans="2:30" ht="12.75" customHeight="1" x14ac:dyDescent="0.3">
      <c r="B80" s="98"/>
      <c r="C80" s="98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</row>
    <row r="81" spans="2:30" ht="12.75" customHeight="1" x14ac:dyDescent="0.3">
      <c r="B81" s="98"/>
      <c r="C81" s="98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</row>
    <row r="82" spans="2:30" ht="12.75" customHeight="1" x14ac:dyDescent="0.3">
      <c r="B82" s="98"/>
      <c r="C82" s="98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</row>
    <row r="83" spans="2:30" ht="12.75" customHeight="1" x14ac:dyDescent="0.3">
      <c r="B83" s="98"/>
      <c r="C83" s="98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</row>
    <row r="84" spans="2:30" ht="12.75" customHeight="1" x14ac:dyDescent="0.3">
      <c r="B84" s="98"/>
      <c r="C84" s="98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</row>
    <row r="85" spans="2:30" ht="12.75" customHeight="1" x14ac:dyDescent="0.3">
      <c r="B85" s="98"/>
      <c r="C85" s="98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</row>
    <row r="86" spans="2:30" ht="12.75" customHeight="1" x14ac:dyDescent="0.3">
      <c r="B86" s="98"/>
      <c r="C86" s="98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</row>
    <row r="87" spans="2:30" ht="12.75" customHeight="1" x14ac:dyDescent="0.3">
      <c r="B87" s="98"/>
      <c r="C87" s="98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</row>
    <row r="88" spans="2:30" ht="12.75" customHeight="1" x14ac:dyDescent="0.3">
      <c r="B88" s="98"/>
      <c r="C88" s="98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</row>
    <row r="89" spans="2:30" ht="12.75" customHeight="1" x14ac:dyDescent="0.3">
      <c r="B89" s="98"/>
      <c r="C89" s="98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</row>
    <row r="90" spans="2:30" ht="12.75" customHeight="1" x14ac:dyDescent="0.3">
      <c r="B90" s="98"/>
      <c r="C90" s="98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</row>
    <row r="91" spans="2:30" ht="12.75" customHeight="1" x14ac:dyDescent="0.3">
      <c r="B91" s="98"/>
      <c r="C91" s="98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</row>
    <row r="92" spans="2:30" ht="12.75" customHeight="1" x14ac:dyDescent="0.3">
      <c r="B92" s="98"/>
      <c r="C92" s="98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</row>
    <row r="93" spans="2:30" ht="12.75" customHeight="1" x14ac:dyDescent="0.3">
      <c r="B93" s="98"/>
      <c r="C93" s="98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</row>
    <row r="94" spans="2:30" ht="12.75" customHeight="1" x14ac:dyDescent="0.3">
      <c r="B94" s="98"/>
      <c r="C94" s="98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</row>
    <row r="95" spans="2:30" ht="12.75" customHeight="1" x14ac:dyDescent="0.3">
      <c r="B95" s="98"/>
      <c r="C95" s="98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</row>
    <row r="96" spans="2:30" ht="12.75" customHeight="1" x14ac:dyDescent="0.3">
      <c r="B96" s="98"/>
      <c r="C96" s="98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</row>
    <row r="97" spans="2:30" ht="12.75" customHeight="1" x14ac:dyDescent="0.3">
      <c r="B97" s="98"/>
      <c r="C97" s="98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</row>
    <row r="98" spans="2:30" ht="12.75" customHeight="1" x14ac:dyDescent="0.3">
      <c r="B98" s="98"/>
      <c r="C98" s="98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</row>
    <row r="99" spans="2:30" ht="12.75" customHeight="1" x14ac:dyDescent="0.3">
      <c r="B99" s="98"/>
      <c r="C99" s="98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</row>
    <row r="100" spans="2:30" ht="12.75" customHeight="1" x14ac:dyDescent="0.3">
      <c r="B100" s="98"/>
      <c r="C100" s="98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</row>
    <row r="101" spans="2:30" ht="12.75" customHeight="1" x14ac:dyDescent="0.3">
      <c r="B101" s="98"/>
      <c r="C101" s="98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</row>
    <row r="102" spans="2:30" ht="12.75" customHeight="1" x14ac:dyDescent="0.3">
      <c r="B102" s="98"/>
      <c r="C102" s="98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</row>
    <row r="103" spans="2:30" ht="12.75" customHeight="1" x14ac:dyDescent="0.3">
      <c r="B103" s="98"/>
      <c r="C103" s="98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</row>
    <row r="104" spans="2:30" ht="12.75" customHeight="1" x14ac:dyDescent="0.3">
      <c r="B104" s="98"/>
      <c r="C104" s="98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</row>
    <row r="105" spans="2:30" ht="12.75" customHeight="1" x14ac:dyDescent="0.3">
      <c r="B105" s="98"/>
      <c r="C105" s="98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</row>
    <row r="106" spans="2:30" ht="12.75" customHeight="1" x14ac:dyDescent="0.3">
      <c r="B106" s="98"/>
      <c r="C106" s="98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</row>
    <row r="107" spans="2:30" ht="12.75" customHeight="1" x14ac:dyDescent="0.3">
      <c r="B107" s="98"/>
      <c r="C107" s="98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</row>
    <row r="108" spans="2:30" ht="12.75" customHeight="1" x14ac:dyDescent="0.3">
      <c r="B108" s="98"/>
      <c r="C108" s="98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</row>
    <row r="109" spans="2:30" ht="12.75" customHeight="1" x14ac:dyDescent="0.3">
      <c r="B109" s="98"/>
      <c r="C109" s="98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</row>
    <row r="110" spans="2:30" ht="12.75" customHeight="1" x14ac:dyDescent="0.3">
      <c r="B110" s="98"/>
      <c r="C110" s="98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</row>
    <row r="111" spans="2:30" ht="12.75" customHeight="1" x14ac:dyDescent="0.3">
      <c r="B111" s="98"/>
      <c r="C111" s="98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</row>
    <row r="112" spans="2:30" ht="12.75" customHeight="1" x14ac:dyDescent="0.3">
      <c r="B112" s="98"/>
      <c r="C112" s="98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</row>
    <row r="113" spans="2:30" ht="12.75" customHeight="1" x14ac:dyDescent="0.3">
      <c r="B113" s="98"/>
      <c r="C113" s="98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</row>
    <row r="114" spans="2:30" ht="12.75" customHeight="1" x14ac:dyDescent="0.3">
      <c r="B114" s="98"/>
      <c r="C114" s="98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</row>
    <row r="115" spans="2:30" ht="12.75" customHeight="1" x14ac:dyDescent="0.3">
      <c r="B115" s="98"/>
      <c r="C115" s="98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</row>
    <row r="116" spans="2:30" ht="12.75" customHeight="1" x14ac:dyDescent="0.3">
      <c r="B116" s="98"/>
      <c r="C116" s="98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</row>
    <row r="117" spans="2:30" ht="12.75" customHeight="1" x14ac:dyDescent="0.3">
      <c r="B117" s="98"/>
      <c r="C117" s="98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</row>
    <row r="118" spans="2:30" ht="12.75" customHeight="1" x14ac:dyDescent="0.3">
      <c r="B118" s="98"/>
      <c r="C118" s="98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</row>
    <row r="119" spans="2:30" ht="12.75" customHeight="1" x14ac:dyDescent="0.3">
      <c r="B119" s="98"/>
      <c r="C119" s="98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</row>
    <row r="120" spans="2:30" ht="12.75" customHeight="1" x14ac:dyDescent="0.3">
      <c r="B120" s="98"/>
      <c r="C120" s="98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</row>
    <row r="121" spans="2:30" ht="12.75" customHeight="1" x14ac:dyDescent="0.3">
      <c r="B121" s="98"/>
      <c r="C121" s="98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</row>
    <row r="122" spans="2:30" ht="12.75" customHeight="1" x14ac:dyDescent="0.3">
      <c r="B122" s="98"/>
      <c r="C122" s="98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</row>
    <row r="123" spans="2:30" ht="12.75" customHeight="1" x14ac:dyDescent="0.3">
      <c r="B123" s="98"/>
      <c r="C123" s="98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</row>
    <row r="124" spans="2:30" ht="12.75" customHeight="1" x14ac:dyDescent="0.3">
      <c r="B124" s="98"/>
      <c r="C124" s="98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</row>
    <row r="125" spans="2:30" ht="12.75" customHeight="1" x14ac:dyDescent="0.3">
      <c r="B125" s="98"/>
      <c r="C125" s="98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</row>
    <row r="126" spans="2:30" ht="12.75" customHeight="1" x14ac:dyDescent="0.3">
      <c r="B126" s="98"/>
      <c r="C126" s="98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</row>
    <row r="127" spans="2:30" ht="12.75" customHeight="1" x14ac:dyDescent="0.3">
      <c r="B127" s="98"/>
      <c r="C127" s="98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</row>
    <row r="128" spans="2:30" ht="12.75" customHeight="1" x14ac:dyDescent="0.3">
      <c r="B128" s="98"/>
      <c r="C128" s="98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</row>
    <row r="129" spans="2:30" ht="12.75" customHeight="1" x14ac:dyDescent="0.3">
      <c r="B129" s="98"/>
      <c r="C129" s="98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</row>
    <row r="130" spans="2:30" ht="12.75" customHeight="1" x14ac:dyDescent="0.3">
      <c r="B130" s="98"/>
      <c r="C130" s="98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</row>
    <row r="131" spans="2:30" ht="12.75" customHeight="1" x14ac:dyDescent="0.3">
      <c r="B131" s="98"/>
      <c r="C131" s="98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</row>
    <row r="132" spans="2:30" ht="12.75" customHeight="1" x14ac:dyDescent="0.3">
      <c r="B132" s="98"/>
      <c r="C132" s="98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</row>
    <row r="133" spans="2:30" ht="12.75" customHeight="1" x14ac:dyDescent="0.3">
      <c r="B133" s="98"/>
      <c r="C133" s="98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</row>
    <row r="134" spans="2:30" ht="12.75" customHeight="1" x14ac:dyDescent="0.3">
      <c r="B134" s="98"/>
      <c r="C134" s="98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</row>
    <row r="135" spans="2:30" ht="12.75" customHeight="1" x14ac:dyDescent="0.3">
      <c r="B135" s="98"/>
      <c r="C135" s="98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</row>
    <row r="136" spans="2:30" ht="12.75" customHeight="1" x14ac:dyDescent="0.3">
      <c r="B136" s="98"/>
      <c r="C136" s="98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</row>
    <row r="137" spans="2:30" ht="12.75" customHeight="1" x14ac:dyDescent="0.3">
      <c r="B137" s="98"/>
      <c r="C137" s="98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</row>
    <row r="138" spans="2:30" ht="12.75" customHeight="1" x14ac:dyDescent="0.3">
      <c r="B138" s="98"/>
      <c r="C138" s="98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</row>
    <row r="139" spans="2:30" ht="12.75" customHeight="1" x14ac:dyDescent="0.3">
      <c r="B139" s="98"/>
      <c r="C139" s="98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</row>
    <row r="140" spans="2:30" ht="12.75" customHeight="1" x14ac:dyDescent="0.3">
      <c r="B140" s="98"/>
      <c r="C140" s="98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</row>
    <row r="141" spans="2:30" ht="12.75" customHeight="1" x14ac:dyDescent="0.3">
      <c r="B141" s="98"/>
      <c r="C141" s="98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</row>
    <row r="142" spans="2:30" ht="12.75" customHeight="1" x14ac:dyDescent="0.3">
      <c r="B142" s="98"/>
      <c r="C142" s="98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</row>
    <row r="143" spans="2:30" ht="12.75" customHeight="1" x14ac:dyDescent="0.3">
      <c r="B143" s="98"/>
      <c r="C143" s="98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</row>
    <row r="144" spans="2:30" ht="12.75" customHeight="1" x14ac:dyDescent="0.3">
      <c r="B144" s="98"/>
      <c r="C144" s="98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</row>
    <row r="145" spans="2:30" ht="12.75" customHeight="1" x14ac:dyDescent="0.3">
      <c r="B145" s="98"/>
      <c r="C145" s="98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</row>
    <row r="146" spans="2:30" ht="12.75" customHeight="1" x14ac:dyDescent="0.3">
      <c r="B146" s="98"/>
      <c r="C146" s="98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</row>
    <row r="147" spans="2:30" ht="12.75" customHeight="1" x14ac:dyDescent="0.3">
      <c r="B147" s="98"/>
      <c r="C147" s="98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</row>
    <row r="148" spans="2:30" ht="12.75" customHeight="1" x14ac:dyDescent="0.3">
      <c r="B148" s="98"/>
      <c r="C148" s="98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</row>
    <row r="149" spans="2:30" ht="12.75" customHeight="1" x14ac:dyDescent="0.3">
      <c r="B149" s="98"/>
      <c r="C149" s="98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</row>
    <row r="150" spans="2:30" ht="12.75" customHeight="1" x14ac:dyDescent="0.3">
      <c r="B150" s="98"/>
      <c r="C150" s="98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</row>
    <row r="151" spans="2:30" ht="12.75" customHeight="1" x14ac:dyDescent="0.3">
      <c r="B151" s="98"/>
      <c r="C151" s="98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</row>
    <row r="152" spans="2:30" ht="12.75" customHeight="1" x14ac:dyDescent="0.3">
      <c r="B152" s="98"/>
      <c r="C152" s="98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</row>
    <row r="153" spans="2:30" ht="12.75" customHeight="1" x14ac:dyDescent="0.3">
      <c r="B153" s="98"/>
      <c r="C153" s="98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</row>
    <row r="154" spans="2:30" ht="12.75" customHeight="1" x14ac:dyDescent="0.3">
      <c r="B154" s="98"/>
      <c r="C154" s="98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</row>
    <row r="155" spans="2:30" ht="12.75" customHeight="1" x14ac:dyDescent="0.3">
      <c r="B155" s="98"/>
      <c r="C155" s="98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</row>
    <row r="156" spans="2:30" ht="12.75" customHeight="1" x14ac:dyDescent="0.3">
      <c r="B156" s="98"/>
      <c r="C156" s="98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</row>
    <row r="157" spans="2:30" ht="12.75" customHeight="1" x14ac:dyDescent="0.3">
      <c r="B157" s="98"/>
      <c r="C157" s="98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</row>
    <row r="158" spans="2:30" ht="12.75" customHeight="1" x14ac:dyDescent="0.3">
      <c r="B158" s="98"/>
      <c r="C158" s="98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</row>
    <row r="159" spans="2:30" ht="12.75" customHeight="1" x14ac:dyDescent="0.3">
      <c r="B159" s="98"/>
      <c r="C159" s="98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</row>
    <row r="160" spans="2:30" ht="12.75" customHeight="1" x14ac:dyDescent="0.3">
      <c r="B160" s="98"/>
      <c r="C160" s="98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</row>
    <row r="161" spans="2:30" ht="12.75" customHeight="1" x14ac:dyDescent="0.3">
      <c r="B161" s="98"/>
      <c r="C161" s="98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</row>
    <row r="162" spans="2:30" ht="12.75" customHeight="1" x14ac:dyDescent="0.3">
      <c r="B162" s="98"/>
      <c r="C162" s="98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</row>
    <row r="163" spans="2:30" ht="12.75" customHeight="1" x14ac:dyDescent="0.3">
      <c r="B163" s="98"/>
      <c r="C163" s="98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</row>
    <row r="164" spans="2:30" ht="12.75" customHeight="1" x14ac:dyDescent="0.3">
      <c r="B164" s="98"/>
      <c r="C164" s="98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</row>
    <row r="165" spans="2:30" ht="12.75" customHeight="1" x14ac:dyDescent="0.3">
      <c r="B165" s="98"/>
      <c r="C165" s="98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</row>
    <row r="166" spans="2:30" ht="12.75" customHeight="1" x14ac:dyDescent="0.3">
      <c r="B166" s="98"/>
      <c r="C166" s="98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</row>
    <row r="167" spans="2:30" ht="12.75" customHeight="1" x14ac:dyDescent="0.3">
      <c r="B167" s="98"/>
      <c r="C167" s="98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</row>
    <row r="168" spans="2:30" ht="12.75" customHeight="1" x14ac:dyDescent="0.3">
      <c r="B168" s="98"/>
      <c r="C168" s="98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</row>
    <row r="169" spans="2:30" ht="12.75" customHeight="1" x14ac:dyDescent="0.3">
      <c r="B169" s="98"/>
      <c r="C169" s="98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</row>
    <row r="170" spans="2:30" ht="12.75" customHeight="1" x14ac:dyDescent="0.3">
      <c r="B170" s="98"/>
      <c r="C170" s="98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</row>
    <row r="171" spans="2:30" ht="12.75" customHeight="1" x14ac:dyDescent="0.3">
      <c r="B171" s="98"/>
      <c r="C171" s="98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</row>
    <row r="172" spans="2:30" ht="12.75" customHeight="1" x14ac:dyDescent="0.3">
      <c r="B172" s="98"/>
      <c r="C172" s="98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</row>
    <row r="173" spans="2:30" ht="12.75" customHeight="1" x14ac:dyDescent="0.3">
      <c r="B173" s="98"/>
      <c r="C173" s="98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</row>
    <row r="174" spans="2:30" ht="12.75" customHeight="1" x14ac:dyDescent="0.3">
      <c r="B174" s="98"/>
      <c r="C174" s="98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</row>
    <row r="175" spans="2:30" ht="12.75" customHeight="1" x14ac:dyDescent="0.3">
      <c r="B175" s="98"/>
      <c r="C175" s="98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</row>
    <row r="176" spans="2:30" ht="12.75" customHeight="1" x14ac:dyDescent="0.3">
      <c r="B176" s="98"/>
      <c r="C176" s="98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</row>
    <row r="177" spans="2:30" ht="12.75" customHeight="1" x14ac:dyDescent="0.3">
      <c r="B177" s="98"/>
      <c r="C177" s="98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</row>
    <row r="178" spans="2:30" ht="12.75" customHeight="1" x14ac:dyDescent="0.3">
      <c r="B178" s="98"/>
      <c r="C178" s="98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</row>
    <row r="179" spans="2:30" ht="12.75" customHeight="1" x14ac:dyDescent="0.3">
      <c r="B179" s="98"/>
      <c r="C179" s="98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</row>
    <row r="180" spans="2:30" ht="12.75" customHeight="1" x14ac:dyDescent="0.3">
      <c r="B180" s="98"/>
      <c r="C180" s="98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</row>
    <row r="181" spans="2:30" ht="12.75" customHeight="1" x14ac:dyDescent="0.3">
      <c r="B181" s="98"/>
      <c r="C181" s="98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</row>
    <row r="182" spans="2:30" ht="12.75" customHeight="1" x14ac:dyDescent="0.3">
      <c r="B182" s="98"/>
      <c r="C182" s="98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</row>
    <row r="183" spans="2:30" ht="12.75" customHeight="1" x14ac:dyDescent="0.3">
      <c r="B183" s="98"/>
      <c r="C183" s="98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</row>
    <row r="184" spans="2:30" ht="12.75" customHeight="1" x14ac:dyDescent="0.3">
      <c r="B184" s="98"/>
      <c r="C184" s="98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</row>
    <row r="185" spans="2:30" ht="12.75" customHeight="1" x14ac:dyDescent="0.3">
      <c r="B185" s="98"/>
      <c r="C185" s="98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</row>
    <row r="186" spans="2:30" ht="12.75" customHeight="1" x14ac:dyDescent="0.3">
      <c r="B186" s="98"/>
      <c r="C186" s="98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</row>
    <row r="187" spans="2:30" ht="12.75" customHeight="1" x14ac:dyDescent="0.3">
      <c r="B187" s="98"/>
      <c r="C187" s="98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</row>
    <row r="188" spans="2:30" ht="12.75" customHeight="1" x14ac:dyDescent="0.3">
      <c r="B188" s="98"/>
      <c r="C188" s="98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</row>
    <row r="189" spans="2:30" ht="12.75" customHeight="1" x14ac:dyDescent="0.3">
      <c r="B189" s="98"/>
      <c r="C189" s="98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</row>
    <row r="190" spans="2:30" ht="12.75" customHeight="1" x14ac:dyDescent="0.3">
      <c r="B190" s="98"/>
      <c r="C190" s="98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</row>
    <row r="191" spans="2:30" ht="12.75" customHeight="1" x14ac:dyDescent="0.3">
      <c r="B191" s="98"/>
      <c r="C191" s="98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</row>
    <row r="192" spans="2:30" ht="12.75" customHeight="1" x14ac:dyDescent="0.3">
      <c r="B192" s="98"/>
      <c r="C192" s="98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</row>
    <row r="193" spans="2:30" ht="12.75" customHeight="1" x14ac:dyDescent="0.3">
      <c r="B193" s="98"/>
      <c r="C193" s="98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</row>
    <row r="194" spans="2:30" ht="12.75" customHeight="1" x14ac:dyDescent="0.3">
      <c r="B194" s="98"/>
      <c r="C194" s="98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</row>
    <row r="195" spans="2:30" ht="12.75" customHeight="1" x14ac:dyDescent="0.3">
      <c r="B195" s="98"/>
      <c r="C195" s="98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</row>
    <row r="196" spans="2:30" ht="12.75" customHeight="1" x14ac:dyDescent="0.3">
      <c r="B196" s="98"/>
      <c r="C196" s="98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</row>
    <row r="197" spans="2:30" ht="12.75" customHeight="1" x14ac:dyDescent="0.3">
      <c r="B197" s="98"/>
      <c r="C197" s="98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</row>
    <row r="198" spans="2:30" ht="12.75" customHeight="1" x14ac:dyDescent="0.3">
      <c r="B198" s="98"/>
      <c r="C198" s="98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</row>
    <row r="199" spans="2:30" ht="12.75" customHeight="1" x14ac:dyDescent="0.3">
      <c r="B199" s="98"/>
      <c r="C199" s="98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</row>
    <row r="200" spans="2:30" ht="12.75" customHeight="1" x14ac:dyDescent="0.3">
      <c r="B200" s="98"/>
      <c r="C200" s="98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</row>
    <row r="201" spans="2:30" ht="12.75" customHeight="1" x14ac:dyDescent="0.3">
      <c r="B201" s="98"/>
      <c r="C201" s="98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</row>
    <row r="202" spans="2:30" ht="12.75" customHeight="1" x14ac:dyDescent="0.3">
      <c r="B202" s="98"/>
      <c r="C202" s="98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</row>
    <row r="203" spans="2:30" ht="12.75" customHeight="1" x14ac:dyDescent="0.3">
      <c r="B203" s="98"/>
      <c r="C203" s="98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</row>
    <row r="204" spans="2:30" ht="12.75" customHeight="1" x14ac:dyDescent="0.3">
      <c r="B204" s="98"/>
      <c r="C204" s="98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</row>
    <row r="205" spans="2:30" ht="12.75" customHeight="1" x14ac:dyDescent="0.3">
      <c r="B205" s="98"/>
      <c r="C205" s="98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</row>
    <row r="206" spans="2:30" ht="12.75" customHeight="1" x14ac:dyDescent="0.3">
      <c r="B206" s="98"/>
      <c r="C206" s="98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</row>
    <row r="207" spans="2:30" ht="12.75" customHeight="1" x14ac:dyDescent="0.3">
      <c r="B207" s="98"/>
      <c r="C207" s="98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</row>
    <row r="208" spans="2:30" ht="12.75" customHeight="1" x14ac:dyDescent="0.3">
      <c r="B208" s="98"/>
      <c r="C208" s="98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</row>
    <row r="209" spans="2:30" ht="12.75" customHeight="1" x14ac:dyDescent="0.3">
      <c r="B209" s="98"/>
      <c r="C209" s="98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</row>
    <row r="210" spans="2:30" ht="12.75" customHeight="1" x14ac:dyDescent="0.3">
      <c r="B210" s="98"/>
      <c r="C210" s="98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</row>
    <row r="211" spans="2:30" ht="12.75" customHeight="1" x14ac:dyDescent="0.3">
      <c r="B211" s="98"/>
      <c r="C211" s="98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</row>
    <row r="212" spans="2:30" ht="12.75" customHeight="1" x14ac:dyDescent="0.3">
      <c r="B212" s="98"/>
      <c r="C212" s="98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</row>
    <row r="213" spans="2:30" ht="12.75" customHeight="1" x14ac:dyDescent="0.3">
      <c r="B213" s="98"/>
      <c r="C213" s="98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</row>
    <row r="214" spans="2:30" ht="12.75" customHeight="1" x14ac:dyDescent="0.3">
      <c r="B214" s="98"/>
      <c r="C214" s="98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</row>
    <row r="215" spans="2:30" ht="12.75" customHeight="1" x14ac:dyDescent="0.3">
      <c r="B215" s="98"/>
      <c r="C215" s="98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</row>
    <row r="216" spans="2:30" ht="12.75" customHeight="1" x14ac:dyDescent="0.3">
      <c r="B216" s="98"/>
      <c r="C216" s="98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</row>
    <row r="217" spans="2:30" ht="12.75" customHeight="1" x14ac:dyDescent="0.3">
      <c r="B217" s="98"/>
      <c r="C217" s="98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</row>
    <row r="218" spans="2:30" ht="12.75" customHeight="1" x14ac:dyDescent="0.3">
      <c r="B218" s="98"/>
      <c r="C218" s="98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</row>
    <row r="219" spans="2:30" ht="12.75" customHeight="1" x14ac:dyDescent="0.3">
      <c r="B219" s="98"/>
      <c r="C219" s="98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</row>
    <row r="220" spans="2:30" ht="12.75" customHeight="1" x14ac:dyDescent="0.3">
      <c r="B220" s="98"/>
      <c r="C220" s="98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</row>
    <row r="221" spans="2:30" ht="12.75" customHeight="1" x14ac:dyDescent="0.3">
      <c r="B221" s="98"/>
      <c r="C221" s="98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</row>
    <row r="222" spans="2:30" ht="12.75" customHeight="1" x14ac:dyDescent="0.3">
      <c r="B222" s="98"/>
      <c r="C222" s="98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</row>
    <row r="223" spans="2:30" ht="12.75" customHeight="1" x14ac:dyDescent="0.3">
      <c r="B223" s="98"/>
      <c r="C223" s="98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</row>
    <row r="224" spans="2:30" ht="12.75" customHeight="1" x14ac:dyDescent="0.3">
      <c r="B224" s="98"/>
      <c r="C224" s="98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</row>
    <row r="225" spans="2:30" ht="12.75" customHeight="1" x14ac:dyDescent="0.3">
      <c r="B225" s="98"/>
      <c r="C225" s="98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</row>
    <row r="226" spans="2:30" ht="12.75" customHeight="1" x14ac:dyDescent="0.3">
      <c r="B226" s="98"/>
      <c r="C226" s="98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</row>
    <row r="227" spans="2:30" ht="12.75" customHeight="1" x14ac:dyDescent="0.3">
      <c r="B227" s="98"/>
      <c r="C227" s="98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</row>
    <row r="228" spans="2:30" ht="12.75" customHeight="1" x14ac:dyDescent="0.3">
      <c r="B228" s="98"/>
      <c r="C228" s="98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</row>
    <row r="229" spans="2:30" ht="12.75" customHeight="1" x14ac:dyDescent="0.3">
      <c r="B229" s="98"/>
      <c r="C229" s="98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</row>
    <row r="230" spans="2:30" ht="12.75" customHeight="1" x14ac:dyDescent="0.3">
      <c r="B230" s="98"/>
      <c r="C230" s="98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</row>
    <row r="231" spans="2:30" ht="12.75" customHeight="1" x14ac:dyDescent="0.3">
      <c r="B231" s="98"/>
      <c r="C231" s="98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</row>
    <row r="232" spans="2:30" ht="12.75" customHeight="1" x14ac:dyDescent="0.3">
      <c r="B232" s="98"/>
      <c r="C232" s="98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</row>
    <row r="233" spans="2:30" ht="12.75" customHeight="1" x14ac:dyDescent="0.3">
      <c r="B233" s="98"/>
      <c r="C233" s="98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</row>
    <row r="234" spans="2:30" ht="12.75" customHeight="1" x14ac:dyDescent="0.3">
      <c r="B234" s="98"/>
      <c r="C234" s="98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</row>
    <row r="235" spans="2:30" ht="12.75" customHeight="1" x14ac:dyDescent="0.3">
      <c r="B235" s="98"/>
      <c r="C235" s="98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</row>
    <row r="236" spans="2:30" ht="12.75" customHeight="1" x14ac:dyDescent="0.3">
      <c r="B236" s="98"/>
      <c r="C236" s="98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</row>
    <row r="237" spans="2:30" ht="12.75" customHeight="1" x14ac:dyDescent="0.3">
      <c r="B237" s="98"/>
      <c r="C237" s="98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</row>
    <row r="238" spans="2:30" ht="12.75" customHeight="1" x14ac:dyDescent="0.3">
      <c r="B238" s="98"/>
      <c r="C238" s="98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</row>
    <row r="239" spans="2:30" ht="12.75" customHeight="1" x14ac:dyDescent="0.3">
      <c r="B239" s="98"/>
      <c r="C239" s="98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</row>
    <row r="240" spans="2:30" ht="12.75" customHeight="1" x14ac:dyDescent="0.3">
      <c r="B240" s="98"/>
      <c r="C240" s="98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</row>
    <row r="241" spans="2:30" ht="12.75" customHeight="1" x14ac:dyDescent="0.3">
      <c r="B241" s="98"/>
      <c r="C241" s="98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</row>
    <row r="242" spans="2:30" ht="12.75" customHeight="1" x14ac:dyDescent="0.3">
      <c r="B242" s="98"/>
      <c r="C242" s="98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</row>
    <row r="243" spans="2:30" ht="12.75" customHeight="1" x14ac:dyDescent="0.3">
      <c r="B243" s="98"/>
      <c r="C243" s="98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</row>
    <row r="244" spans="2:30" ht="12.75" customHeight="1" x14ac:dyDescent="0.3">
      <c r="B244" s="98"/>
      <c r="C244" s="98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</row>
    <row r="245" spans="2:30" ht="12.75" customHeight="1" x14ac:dyDescent="0.3">
      <c r="B245" s="98"/>
      <c r="C245" s="98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</row>
    <row r="246" spans="2:30" ht="12.75" customHeight="1" x14ac:dyDescent="0.3">
      <c r="B246" s="98"/>
      <c r="C246" s="98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</row>
    <row r="247" spans="2:30" ht="12.75" customHeight="1" x14ac:dyDescent="0.3">
      <c r="B247" s="98"/>
      <c r="C247" s="98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</row>
    <row r="248" spans="2:30" ht="12.75" customHeight="1" x14ac:dyDescent="0.3">
      <c r="B248" s="98"/>
      <c r="C248" s="98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</row>
    <row r="249" spans="2:30" ht="12.75" customHeight="1" x14ac:dyDescent="0.3">
      <c r="B249" s="98"/>
      <c r="C249" s="98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</row>
    <row r="250" spans="2:30" ht="12.75" customHeight="1" x14ac:dyDescent="0.3">
      <c r="B250" s="98"/>
      <c r="C250" s="98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</row>
    <row r="251" spans="2:30" ht="12.75" customHeight="1" x14ac:dyDescent="0.3">
      <c r="B251" s="98"/>
      <c r="C251" s="98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</row>
    <row r="252" spans="2:30" ht="12.75" customHeight="1" x14ac:dyDescent="0.3">
      <c r="B252" s="98"/>
      <c r="C252" s="98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</row>
    <row r="253" spans="2:30" ht="12.75" customHeight="1" x14ac:dyDescent="0.3">
      <c r="B253" s="98"/>
      <c r="C253" s="98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</row>
    <row r="254" spans="2:30" ht="12.75" customHeight="1" x14ac:dyDescent="0.3">
      <c r="B254" s="98"/>
      <c r="C254" s="98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</row>
    <row r="255" spans="2:30" ht="12.75" customHeight="1" x14ac:dyDescent="0.3">
      <c r="B255" s="98"/>
      <c r="C255" s="98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</row>
    <row r="256" spans="2:30" ht="12.75" customHeight="1" x14ac:dyDescent="0.3">
      <c r="B256" s="98"/>
      <c r="C256" s="98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</row>
    <row r="257" spans="2:30" ht="12.75" customHeight="1" x14ac:dyDescent="0.3">
      <c r="B257" s="98"/>
      <c r="C257" s="98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</row>
    <row r="258" spans="2:30" ht="12.75" customHeight="1" x14ac:dyDescent="0.3">
      <c r="B258" s="98"/>
      <c r="C258" s="98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</row>
    <row r="259" spans="2:30" ht="12.75" customHeight="1" x14ac:dyDescent="0.3">
      <c r="B259" s="98"/>
      <c r="C259" s="98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</row>
    <row r="260" spans="2:30" ht="12.75" customHeight="1" x14ac:dyDescent="0.3">
      <c r="B260" s="98"/>
      <c r="C260" s="98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</row>
    <row r="261" spans="2:30" ht="12.75" customHeight="1" x14ac:dyDescent="0.3">
      <c r="B261" s="98"/>
      <c r="C261" s="98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</row>
    <row r="262" spans="2:30" ht="12.75" customHeight="1" x14ac:dyDescent="0.3">
      <c r="B262" s="98"/>
      <c r="C262" s="98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</row>
    <row r="263" spans="2:30" ht="12.75" customHeight="1" x14ac:dyDescent="0.3">
      <c r="B263" s="98"/>
      <c r="C263" s="98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</row>
    <row r="264" spans="2:30" ht="12.75" customHeight="1" x14ac:dyDescent="0.3">
      <c r="B264" s="98"/>
      <c r="C264" s="98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</row>
    <row r="265" spans="2:30" ht="12.75" customHeight="1" x14ac:dyDescent="0.3">
      <c r="B265" s="98"/>
      <c r="C265" s="98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</row>
    <row r="266" spans="2:30" ht="12.75" customHeight="1" x14ac:dyDescent="0.3">
      <c r="B266" s="98"/>
      <c r="C266" s="98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</row>
    <row r="267" spans="2:30" ht="12.75" customHeight="1" x14ac:dyDescent="0.3">
      <c r="B267" s="98"/>
      <c r="C267" s="98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</row>
    <row r="268" spans="2:30" ht="12.75" customHeight="1" x14ac:dyDescent="0.3">
      <c r="B268" s="98"/>
      <c r="C268" s="98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</row>
    <row r="269" spans="2:30" ht="12.75" customHeight="1" x14ac:dyDescent="0.3">
      <c r="B269" s="98"/>
      <c r="C269" s="98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</row>
    <row r="270" spans="2:30" ht="12.75" customHeight="1" x14ac:dyDescent="0.3">
      <c r="B270" s="98"/>
      <c r="C270" s="98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</row>
    <row r="271" spans="2:30" ht="12.75" customHeight="1" x14ac:dyDescent="0.3">
      <c r="B271" s="98"/>
      <c r="C271" s="98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</row>
    <row r="272" spans="2:30" ht="12.75" customHeight="1" x14ac:dyDescent="0.3">
      <c r="B272" s="98"/>
      <c r="C272" s="98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</row>
    <row r="273" spans="2:30" ht="12.75" customHeight="1" x14ac:dyDescent="0.3">
      <c r="B273" s="98"/>
      <c r="C273" s="98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</row>
    <row r="274" spans="2:30" ht="12.75" customHeight="1" x14ac:dyDescent="0.3">
      <c r="B274" s="98"/>
      <c r="C274" s="98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</row>
    <row r="275" spans="2:30" ht="12.75" customHeight="1" x14ac:dyDescent="0.3">
      <c r="B275" s="98"/>
      <c r="C275" s="98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</row>
    <row r="276" spans="2:30" ht="12.75" customHeight="1" x14ac:dyDescent="0.3">
      <c r="B276" s="98"/>
      <c r="C276" s="98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</row>
    <row r="277" spans="2:30" ht="12.75" customHeight="1" x14ac:dyDescent="0.3">
      <c r="B277" s="98"/>
      <c r="C277" s="98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</row>
    <row r="278" spans="2:30" ht="12.75" customHeight="1" x14ac:dyDescent="0.3">
      <c r="B278" s="98"/>
      <c r="C278" s="98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</row>
    <row r="279" spans="2:30" ht="12.75" customHeight="1" x14ac:dyDescent="0.3">
      <c r="B279" s="98"/>
      <c r="C279" s="98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</row>
    <row r="280" spans="2:30" ht="12.75" customHeight="1" x14ac:dyDescent="0.3">
      <c r="B280" s="98"/>
      <c r="C280" s="98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</row>
    <row r="281" spans="2:30" ht="12.75" customHeight="1" x14ac:dyDescent="0.3">
      <c r="B281" s="98"/>
      <c r="C281" s="98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</row>
    <row r="282" spans="2:30" ht="12.75" customHeight="1" x14ac:dyDescent="0.3">
      <c r="B282" s="98"/>
      <c r="C282" s="98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</row>
    <row r="283" spans="2:30" ht="12.75" customHeight="1" x14ac:dyDescent="0.3">
      <c r="B283" s="98"/>
      <c r="C283" s="98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</row>
    <row r="284" spans="2:30" ht="12.75" customHeight="1" x14ac:dyDescent="0.3">
      <c r="B284" s="98"/>
      <c r="C284" s="98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</row>
    <row r="285" spans="2:30" ht="12.75" customHeight="1" x14ac:dyDescent="0.3">
      <c r="B285" s="98"/>
      <c r="C285" s="98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</row>
    <row r="286" spans="2:30" ht="12.75" customHeight="1" x14ac:dyDescent="0.3">
      <c r="B286" s="98"/>
      <c r="C286" s="98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</row>
    <row r="287" spans="2:30" ht="12.75" customHeight="1" x14ac:dyDescent="0.3">
      <c r="B287" s="98"/>
      <c r="C287" s="98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</row>
    <row r="288" spans="2:30" ht="12.75" customHeight="1" x14ac:dyDescent="0.3">
      <c r="B288" s="98"/>
      <c r="C288" s="98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</row>
    <row r="289" spans="2:30" ht="12.75" customHeight="1" x14ac:dyDescent="0.3">
      <c r="B289" s="98"/>
      <c r="C289" s="98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</row>
    <row r="290" spans="2:30" ht="12.75" customHeight="1" x14ac:dyDescent="0.3">
      <c r="B290" s="98"/>
      <c r="C290" s="98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</row>
    <row r="291" spans="2:30" ht="12.75" customHeight="1" x14ac:dyDescent="0.3">
      <c r="B291" s="98"/>
      <c r="C291" s="98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</row>
    <row r="292" spans="2:30" ht="12.75" customHeight="1" x14ac:dyDescent="0.3">
      <c r="B292" s="98"/>
      <c r="C292" s="98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</row>
    <row r="293" spans="2:30" ht="12.75" customHeight="1" x14ac:dyDescent="0.3">
      <c r="B293" s="98"/>
      <c r="C293" s="98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</row>
    <row r="294" spans="2:30" ht="12.75" customHeight="1" x14ac:dyDescent="0.3">
      <c r="B294" s="98"/>
      <c r="C294" s="98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</row>
    <row r="295" spans="2:30" ht="12.75" customHeight="1" x14ac:dyDescent="0.3">
      <c r="B295" s="98"/>
      <c r="C295" s="98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</row>
    <row r="296" spans="2:30" ht="12.75" customHeight="1" x14ac:dyDescent="0.3">
      <c r="B296" s="98"/>
      <c r="C296" s="98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</row>
    <row r="297" spans="2:30" ht="12.75" customHeight="1" x14ac:dyDescent="0.3">
      <c r="B297" s="98"/>
      <c r="C297" s="98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</row>
    <row r="298" spans="2:30" ht="12.75" customHeight="1" x14ac:dyDescent="0.3">
      <c r="B298" s="98"/>
      <c r="C298" s="98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</row>
    <row r="299" spans="2:30" ht="12.75" customHeight="1" x14ac:dyDescent="0.3">
      <c r="B299" s="98"/>
      <c r="C299" s="98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</row>
    <row r="300" spans="2:30" ht="12.75" customHeight="1" x14ac:dyDescent="0.3">
      <c r="B300" s="98"/>
      <c r="C300" s="98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</row>
    <row r="301" spans="2:30" ht="12.75" customHeight="1" x14ac:dyDescent="0.3">
      <c r="B301" s="98"/>
      <c r="C301" s="98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</row>
    <row r="302" spans="2:30" ht="12.75" customHeight="1" x14ac:dyDescent="0.3">
      <c r="B302" s="98"/>
      <c r="C302" s="98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</row>
    <row r="303" spans="2:30" ht="12.75" customHeight="1" x14ac:dyDescent="0.3">
      <c r="B303" s="98"/>
      <c r="C303" s="98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</row>
    <row r="304" spans="2:30" ht="12.75" customHeight="1" x14ac:dyDescent="0.3">
      <c r="B304" s="98"/>
      <c r="C304" s="98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</row>
    <row r="305" spans="2:30" ht="12.75" customHeight="1" x14ac:dyDescent="0.3">
      <c r="B305" s="98"/>
      <c r="C305" s="98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</row>
    <row r="306" spans="2:30" ht="12.75" customHeight="1" x14ac:dyDescent="0.3">
      <c r="B306" s="98"/>
      <c r="C306" s="98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</row>
    <row r="307" spans="2:30" ht="12.75" customHeight="1" x14ac:dyDescent="0.3">
      <c r="B307" s="98"/>
      <c r="C307" s="98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</row>
    <row r="308" spans="2:30" ht="12.75" customHeight="1" x14ac:dyDescent="0.3">
      <c r="B308" s="98"/>
      <c r="C308" s="98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</row>
    <row r="309" spans="2:30" ht="12.75" customHeight="1" x14ac:dyDescent="0.3">
      <c r="B309" s="98"/>
      <c r="C309" s="98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</row>
    <row r="310" spans="2:30" ht="12.75" customHeight="1" x14ac:dyDescent="0.3">
      <c r="B310" s="98"/>
      <c r="C310" s="98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</row>
    <row r="311" spans="2:30" ht="12.75" customHeight="1" x14ac:dyDescent="0.3">
      <c r="B311" s="98"/>
      <c r="C311" s="98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</row>
    <row r="312" spans="2:30" ht="12.75" customHeight="1" x14ac:dyDescent="0.3">
      <c r="B312" s="98"/>
      <c r="C312" s="98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</row>
    <row r="313" spans="2:30" ht="12.75" customHeight="1" x14ac:dyDescent="0.3">
      <c r="B313" s="98"/>
      <c r="C313" s="98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</row>
    <row r="314" spans="2:30" ht="12.75" customHeight="1" x14ac:dyDescent="0.3">
      <c r="B314" s="98"/>
      <c r="C314" s="98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</row>
    <row r="315" spans="2:30" ht="12.75" customHeight="1" x14ac:dyDescent="0.3">
      <c r="B315" s="98"/>
      <c r="C315" s="98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</row>
    <row r="316" spans="2:30" ht="12.75" customHeight="1" x14ac:dyDescent="0.3">
      <c r="B316" s="98"/>
      <c r="C316" s="98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</row>
    <row r="317" spans="2:30" ht="12.75" customHeight="1" x14ac:dyDescent="0.3">
      <c r="B317" s="98"/>
      <c r="C317" s="98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</row>
    <row r="318" spans="2:30" ht="12.75" customHeight="1" x14ac:dyDescent="0.3">
      <c r="B318" s="98"/>
      <c r="C318" s="98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</row>
    <row r="319" spans="2:30" ht="12.75" customHeight="1" x14ac:dyDescent="0.3">
      <c r="B319" s="98"/>
      <c r="C319" s="98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</row>
    <row r="320" spans="2:30" ht="12.75" customHeight="1" x14ac:dyDescent="0.3">
      <c r="B320" s="98"/>
      <c r="C320" s="98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</row>
    <row r="321" spans="2:30" ht="12.75" customHeight="1" x14ac:dyDescent="0.3">
      <c r="B321" s="98"/>
      <c r="C321" s="98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</row>
    <row r="322" spans="2:30" ht="12.75" customHeight="1" x14ac:dyDescent="0.3">
      <c r="B322" s="98"/>
      <c r="C322" s="98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</row>
    <row r="323" spans="2:30" ht="12.75" customHeight="1" x14ac:dyDescent="0.3">
      <c r="B323" s="98"/>
      <c r="C323" s="98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</row>
    <row r="324" spans="2:30" ht="12.75" customHeight="1" x14ac:dyDescent="0.3">
      <c r="B324" s="98"/>
      <c r="C324" s="98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</row>
    <row r="325" spans="2:30" ht="12.75" customHeight="1" x14ac:dyDescent="0.3">
      <c r="B325" s="98"/>
      <c r="C325" s="98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</row>
    <row r="326" spans="2:30" ht="12.75" customHeight="1" x14ac:dyDescent="0.3">
      <c r="B326" s="98"/>
      <c r="C326" s="98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</row>
    <row r="327" spans="2:30" ht="12.75" customHeight="1" x14ac:dyDescent="0.3">
      <c r="B327" s="98"/>
      <c r="C327" s="98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</row>
    <row r="328" spans="2:30" ht="12.75" customHeight="1" x14ac:dyDescent="0.3">
      <c r="B328" s="98"/>
      <c r="C328" s="98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</row>
    <row r="329" spans="2:30" ht="12.75" customHeight="1" x14ac:dyDescent="0.3">
      <c r="B329" s="98"/>
      <c r="C329" s="98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</row>
    <row r="330" spans="2:30" ht="12.75" customHeight="1" x14ac:dyDescent="0.3">
      <c r="B330" s="98"/>
      <c r="C330" s="98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</row>
    <row r="331" spans="2:30" ht="12.75" customHeight="1" x14ac:dyDescent="0.3">
      <c r="B331" s="98"/>
      <c r="C331" s="98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</row>
    <row r="332" spans="2:30" ht="12.75" customHeight="1" x14ac:dyDescent="0.3">
      <c r="B332" s="98"/>
      <c r="C332" s="98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</row>
    <row r="333" spans="2:30" ht="12.75" customHeight="1" x14ac:dyDescent="0.3">
      <c r="B333" s="98"/>
      <c r="C333" s="98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</row>
    <row r="334" spans="2:30" ht="12.75" customHeight="1" x14ac:dyDescent="0.3">
      <c r="B334" s="98"/>
      <c r="C334" s="98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</row>
    <row r="335" spans="2:30" ht="12.75" customHeight="1" x14ac:dyDescent="0.3">
      <c r="B335" s="98"/>
      <c r="C335" s="98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</row>
    <row r="336" spans="2:30" ht="12.75" customHeight="1" x14ac:dyDescent="0.3">
      <c r="B336" s="98"/>
      <c r="C336" s="98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</row>
    <row r="337" spans="2:30" ht="12.75" customHeight="1" x14ac:dyDescent="0.3">
      <c r="B337" s="98"/>
      <c r="C337" s="98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</row>
    <row r="338" spans="2:30" ht="12.75" customHeight="1" x14ac:dyDescent="0.3">
      <c r="B338" s="98"/>
      <c r="C338" s="98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</row>
    <row r="339" spans="2:30" ht="12.75" customHeight="1" x14ac:dyDescent="0.3">
      <c r="B339" s="98"/>
      <c r="C339" s="98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</row>
    <row r="340" spans="2:30" ht="12.75" customHeight="1" x14ac:dyDescent="0.3">
      <c r="B340" s="98"/>
      <c r="C340" s="98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</row>
    <row r="341" spans="2:30" ht="12.75" customHeight="1" x14ac:dyDescent="0.3">
      <c r="B341" s="98"/>
      <c r="C341" s="98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</row>
    <row r="342" spans="2:30" ht="12.75" customHeight="1" x14ac:dyDescent="0.3">
      <c r="B342" s="98"/>
      <c r="C342" s="98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</row>
    <row r="343" spans="2:30" ht="12.75" customHeight="1" x14ac:dyDescent="0.3">
      <c r="B343" s="98"/>
      <c r="C343" s="98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</row>
    <row r="344" spans="2:30" ht="12.75" customHeight="1" x14ac:dyDescent="0.3">
      <c r="B344" s="98"/>
      <c r="C344" s="98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</row>
    <row r="345" spans="2:30" ht="12.75" customHeight="1" x14ac:dyDescent="0.3">
      <c r="B345" s="98"/>
      <c r="C345" s="98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</row>
    <row r="346" spans="2:30" ht="12.75" customHeight="1" x14ac:dyDescent="0.3">
      <c r="B346" s="98"/>
      <c r="C346" s="98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</row>
    <row r="347" spans="2:30" ht="12.75" customHeight="1" x14ac:dyDescent="0.3">
      <c r="B347" s="98"/>
      <c r="C347" s="98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</row>
    <row r="348" spans="2:30" ht="12.75" customHeight="1" x14ac:dyDescent="0.3">
      <c r="B348" s="98"/>
      <c r="C348" s="98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</row>
    <row r="349" spans="2:30" ht="12.75" customHeight="1" x14ac:dyDescent="0.3">
      <c r="B349" s="98"/>
      <c r="C349" s="98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</row>
    <row r="350" spans="2:30" ht="12.75" customHeight="1" x14ac:dyDescent="0.3">
      <c r="B350" s="98"/>
      <c r="C350" s="98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</row>
    <row r="351" spans="2:30" ht="12.75" customHeight="1" x14ac:dyDescent="0.3">
      <c r="B351" s="98"/>
      <c r="C351" s="98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</row>
    <row r="352" spans="2:30" ht="12.75" customHeight="1" x14ac:dyDescent="0.3">
      <c r="B352" s="98"/>
      <c r="C352" s="98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</row>
    <row r="353" spans="2:30" ht="12.75" customHeight="1" x14ac:dyDescent="0.3">
      <c r="B353" s="98"/>
      <c r="C353" s="98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</row>
    <row r="354" spans="2:30" ht="12.75" customHeight="1" x14ac:dyDescent="0.3">
      <c r="B354" s="98"/>
      <c r="C354" s="98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</row>
    <row r="355" spans="2:30" ht="12.75" customHeight="1" x14ac:dyDescent="0.3">
      <c r="B355" s="98"/>
      <c r="C355" s="98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</row>
    <row r="356" spans="2:30" ht="12.75" customHeight="1" x14ac:dyDescent="0.3">
      <c r="B356" s="98"/>
      <c r="C356" s="98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</row>
    <row r="357" spans="2:30" ht="12.75" customHeight="1" x14ac:dyDescent="0.3">
      <c r="B357" s="98"/>
      <c r="C357" s="98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</row>
    <row r="358" spans="2:30" ht="12.75" customHeight="1" x14ac:dyDescent="0.3">
      <c r="B358" s="98"/>
      <c r="C358" s="98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</row>
    <row r="359" spans="2:30" ht="12.75" customHeight="1" x14ac:dyDescent="0.3">
      <c r="B359" s="98"/>
      <c r="C359" s="98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</row>
    <row r="360" spans="2:30" ht="12.75" customHeight="1" x14ac:dyDescent="0.3">
      <c r="B360" s="98"/>
      <c r="C360" s="98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</row>
    <row r="361" spans="2:30" ht="12.75" customHeight="1" x14ac:dyDescent="0.3">
      <c r="B361" s="98"/>
      <c r="C361" s="98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</row>
    <row r="362" spans="2:30" ht="12.75" customHeight="1" x14ac:dyDescent="0.3">
      <c r="B362" s="98"/>
      <c r="C362" s="98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</row>
    <row r="363" spans="2:30" ht="12.75" customHeight="1" x14ac:dyDescent="0.3">
      <c r="B363" s="98"/>
      <c r="C363" s="98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</row>
    <row r="364" spans="2:30" ht="12.75" customHeight="1" x14ac:dyDescent="0.3">
      <c r="B364" s="98"/>
      <c r="C364" s="98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</row>
    <row r="365" spans="2:30" ht="12.75" customHeight="1" x14ac:dyDescent="0.3">
      <c r="B365" s="98"/>
      <c r="C365" s="98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</row>
    <row r="366" spans="2:30" ht="12.75" customHeight="1" x14ac:dyDescent="0.3">
      <c r="B366" s="98"/>
      <c r="C366" s="98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</row>
    <row r="367" spans="2:30" ht="12.75" customHeight="1" x14ac:dyDescent="0.3">
      <c r="B367" s="98"/>
      <c r="C367" s="98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</row>
    <row r="368" spans="2:30" ht="12.75" customHeight="1" x14ac:dyDescent="0.3">
      <c r="B368" s="98"/>
      <c r="C368" s="98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</row>
    <row r="369" spans="2:30" ht="12.75" customHeight="1" x14ac:dyDescent="0.3">
      <c r="B369" s="98"/>
      <c r="C369" s="98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</row>
    <row r="370" spans="2:30" ht="12.75" customHeight="1" x14ac:dyDescent="0.3">
      <c r="B370" s="98"/>
      <c r="C370" s="98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</row>
    <row r="371" spans="2:30" ht="12.75" customHeight="1" x14ac:dyDescent="0.3">
      <c r="B371" s="98"/>
      <c r="C371" s="98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</row>
    <row r="372" spans="2:30" ht="12.75" customHeight="1" x14ac:dyDescent="0.3">
      <c r="B372" s="98"/>
      <c r="C372" s="98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</row>
    <row r="373" spans="2:30" ht="12.75" customHeight="1" x14ac:dyDescent="0.3">
      <c r="B373" s="98"/>
      <c r="C373" s="98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</row>
    <row r="374" spans="2:30" ht="12.75" customHeight="1" x14ac:dyDescent="0.3">
      <c r="B374" s="98"/>
      <c r="C374" s="98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</row>
    <row r="375" spans="2:30" ht="12.75" customHeight="1" x14ac:dyDescent="0.3">
      <c r="B375" s="98"/>
      <c r="C375" s="98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</row>
    <row r="376" spans="2:30" ht="12.75" customHeight="1" x14ac:dyDescent="0.3">
      <c r="B376" s="98"/>
      <c r="C376" s="98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</row>
    <row r="377" spans="2:30" ht="12.75" customHeight="1" x14ac:dyDescent="0.3">
      <c r="B377" s="98"/>
      <c r="C377" s="98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</row>
    <row r="378" spans="2:30" ht="12.75" customHeight="1" x14ac:dyDescent="0.3">
      <c r="B378" s="98"/>
      <c r="C378" s="98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</row>
    <row r="379" spans="2:30" ht="12.75" customHeight="1" x14ac:dyDescent="0.3">
      <c r="B379" s="98"/>
      <c r="C379" s="98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</row>
    <row r="380" spans="2:30" ht="12.75" customHeight="1" x14ac:dyDescent="0.3">
      <c r="B380" s="98"/>
      <c r="C380" s="98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</row>
    <row r="381" spans="2:30" ht="12.75" customHeight="1" x14ac:dyDescent="0.3">
      <c r="B381" s="98"/>
      <c r="C381" s="98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</row>
    <row r="382" spans="2:30" ht="12.75" customHeight="1" x14ac:dyDescent="0.3">
      <c r="B382" s="98"/>
      <c r="C382" s="98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</row>
    <row r="383" spans="2:30" ht="12.75" customHeight="1" x14ac:dyDescent="0.3">
      <c r="B383" s="98"/>
      <c r="C383" s="98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</row>
    <row r="384" spans="2:30" ht="12.75" customHeight="1" x14ac:dyDescent="0.3">
      <c r="B384" s="98"/>
      <c r="C384" s="98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</row>
    <row r="385" spans="2:30" ht="12.75" customHeight="1" x14ac:dyDescent="0.3">
      <c r="B385" s="98"/>
      <c r="C385" s="98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</row>
    <row r="386" spans="2:30" ht="12.75" customHeight="1" x14ac:dyDescent="0.3">
      <c r="B386" s="98"/>
      <c r="C386" s="98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</row>
    <row r="387" spans="2:30" ht="12.75" customHeight="1" x14ac:dyDescent="0.3">
      <c r="B387" s="98"/>
      <c r="C387" s="98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</row>
    <row r="388" spans="2:30" ht="12.75" customHeight="1" x14ac:dyDescent="0.3">
      <c r="B388" s="98"/>
      <c r="C388" s="98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</row>
    <row r="389" spans="2:30" ht="12.75" customHeight="1" x14ac:dyDescent="0.3">
      <c r="B389" s="98"/>
      <c r="C389" s="98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</row>
    <row r="390" spans="2:30" ht="12.75" customHeight="1" x14ac:dyDescent="0.3">
      <c r="B390" s="98"/>
      <c r="C390" s="98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</row>
    <row r="391" spans="2:30" ht="12.75" customHeight="1" x14ac:dyDescent="0.3">
      <c r="B391" s="98"/>
      <c r="C391" s="98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</row>
    <row r="392" spans="2:30" ht="12.75" customHeight="1" x14ac:dyDescent="0.3">
      <c r="B392" s="98"/>
      <c r="C392" s="98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</row>
    <row r="393" spans="2:30" ht="12.75" customHeight="1" x14ac:dyDescent="0.3">
      <c r="B393" s="98"/>
      <c r="C393" s="98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</row>
    <row r="394" spans="2:30" ht="12.75" customHeight="1" x14ac:dyDescent="0.3">
      <c r="B394" s="98"/>
      <c r="C394" s="98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</row>
    <row r="395" spans="2:30" ht="12.75" customHeight="1" x14ac:dyDescent="0.3">
      <c r="B395" s="98"/>
      <c r="C395" s="98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</row>
    <row r="396" spans="2:30" ht="12.75" customHeight="1" x14ac:dyDescent="0.3">
      <c r="B396" s="98"/>
      <c r="C396" s="98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</row>
    <row r="397" spans="2:30" ht="12.75" customHeight="1" x14ac:dyDescent="0.3">
      <c r="B397" s="98"/>
      <c r="C397" s="98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</row>
    <row r="398" spans="2:30" ht="12.75" customHeight="1" x14ac:dyDescent="0.3">
      <c r="B398" s="98"/>
      <c r="C398" s="98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</row>
    <row r="399" spans="2:30" ht="12.75" customHeight="1" x14ac:dyDescent="0.3">
      <c r="B399" s="98"/>
      <c r="C399" s="98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</row>
    <row r="400" spans="2:30" ht="12.75" customHeight="1" x14ac:dyDescent="0.3">
      <c r="B400" s="98"/>
      <c r="C400" s="98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</row>
    <row r="401" spans="2:30" ht="12.75" customHeight="1" x14ac:dyDescent="0.3">
      <c r="B401" s="98"/>
      <c r="C401" s="98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</row>
    <row r="402" spans="2:30" ht="12.75" customHeight="1" x14ac:dyDescent="0.3">
      <c r="B402" s="98"/>
      <c r="C402" s="98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</row>
    <row r="403" spans="2:30" ht="12.75" customHeight="1" x14ac:dyDescent="0.3">
      <c r="B403" s="98"/>
      <c r="C403" s="98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</row>
    <row r="404" spans="2:30" ht="12.75" customHeight="1" x14ac:dyDescent="0.3">
      <c r="B404" s="98"/>
      <c r="C404" s="98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</row>
    <row r="405" spans="2:30" ht="12.75" customHeight="1" x14ac:dyDescent="0.3">
      <c r="B405" s="98"/>
      <c r="C405" s="98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</row>
    <row r="406" spans="2:30" ht="12.75" customHeight="1" x14ac:dyDescent="0.3">
      <c r="B406" s="98"/>
      <c r="C406" s="98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</row>
    <row r="407" spans="2:30" ht="12.75" customHeight="1" x14ac:dyDescent="0.3">
      <c r="B407" s="98"/>
      <c r="C407" s="98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</row>
    <row r="408" spans="2:30" ht="12.75" customHeight="1" x14ac:dyDescent="0.3">
      <c r="B408" s="98"/>
      <c r="C408" s="98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</row>
    <row r="409" spans="2:30" ht="12.75" customHeight="1" x14ac:dyDescent="0.3">
      <c r="B409" s="98"/>
      <c r="C409" s="98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</row>
    <row r="410" spans="2:30" ht="12.75" customHeight="1" x14ac:dyDescent="0.3">
      <c r="B410" s="98"/>
      <c r="C410" s="98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</row>
    <row r="411" spans="2:30" ht="12.75" customHeight="1" x14ac:dyDescent="0.3">
      <c r="B411" s="98"/>
      <c r="C411" s="98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</row>
    <row r="412" spans="2:30" ht="12.75" customHeight="1" x14ac:dyDescent="0.3">
      <c r="B412" s="98"/>
      <c r="C412" s="98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</row>
    <row r="413" spans="2:30" ht="12.75" customHeight="1" x14ac:dyDescent="0.3">
      <c r="B413" s="98"/>
      <c r="C413" s="98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</row>
    <row r="414" spans="2:30" ht="12.75" customHeight="1" x14ac:dyDescent="0.3">
      <c r="B414" s="98"/>
      <c r="C414" s="98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</row>
    <row r="415" spans="2:30" ht="12.75" customHeight="1" x14ac:dyDescent="0.3">
      <c r="B415" s="98"/>
      <c r="C415" s="98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</row>
    <row r="416" spans="2:30" ht="12.75" customHeight="1" x14ac:dyDescent="0.3">
      <c r="B416" s="98"/>
      <c r="C416" s="98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</row>
    <row r="417" spans="2:30" ht="12.75" customHeight="1" x14ac:dyDescent="0.3">
      <c r="B417" s="98"/>
      <c r="C417" s="98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</row>
    <row r="418" spans="2:30" ht="12.75" customHeight="1" x14ac:dyDescent="0.3">
      <c r="B418" s="98"/>
      <c r="C418" s="98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</row>
    <row r="419" spans="2:30" ht="12.75" customHeight="1" x14ac:dyDescent="0.3">
      <c r="B419" s="98"/>
      <c r="C419" s="98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</row>
    <row r="420" spans="2:30" ht="12.75" customHeight="1" x14ac:dyDescent="0.3">
      <c r="B420" s="98"/>
      <c r="C420" s="98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</row>
    <row r="421" spans="2:30" ht="12.75" customHeight="1" x14ac:dyDescent="0.3">
      <c r="B421" s="98"/>
      <c r="C421" s="98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</row>
    <row r="422" spans="2:30" ht="12.75" customHeight="1" x14ac:dyDescent="0.3">
      <c r="B422" s="98"/>
      <c r="C422" s="98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</row>
    <row r="423" spans="2:30" ht="12.75" customHeight="1" x14ac:dyDescent="0.3">
      <c r="B423" s="98"/>
      <c r="C423" s="98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</row>
    <row r="424" spans="2:30" ht="12.75" customHeight="1" x14ac:dyDescent="0.3">
      <c r="B424" s="98"/>
      <c r="C424" s="98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</row>
    <row r="425" spans="2:30" ht="12.75" customHeight="1" x14ac:dyDescent="0.3">
      <c r="B425" s="98"/>
      <c r="C425" s="98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</row>
    <row r="426" spans="2:30" ht="12.75" customHeight="1" x14ac:dyDescent="0.3">
      <c r="B426" s="98"/>
      <c r="C426" s="98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</row>
    <row r="427" spans="2:30" ht="12.75" customHeight="1" x14ac:dyDescent="0.3">
      <c r="B427" s="98"/>
      <c r="C427" s="98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</row>
    <row r="428" spans="2:30" ht="12.75" customHeight="1" x14ac:dyDescent="0.3">
      <c r="B428" s="98"/>
      <c r="C428" s="98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</row>
    <row r="429" spans="2:30" ht="12.75" customHeight="1" x14ac:dyDescent="0.3">
      <c r="B429" s="98"/>
      <c r="C429" s="98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</row>
    <row r="430" spans="2:30" ht="12.75" customHeight="1" x14ac:dyDescent="0.3">
      <c r="B430" s="98"/>
      <c r="C430" s="98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</row>
    <row r="431" spans="2:30" ht="12.75" customHeight="1" x14ac:dyDescent="0.3">
      <c r="B431" s="98"/>
      <c r="C431" s="98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</row>
    <row r="432" spans="2:30" ht="12.75" customHeight="1" x14ac:dyDescent="0.3">
      <c r="B432" s="98"/>
      <c r="C432" s="98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</row>
    <row r="433" spans="2:30" ht="12.75" customHeight="1" x14ac:dyDescent="0.3">
      <c r="B433" s="98"/>
      <c r="C433" s="98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</row>
    <row r="434" spans="2:30" ht="12.75" customHeight="1" x14ac:dyDescent="0.3">
      <c r="B434" s="98"/>
      <c r="C434" s="98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</row>
    <row r="435" spans="2:30" ht="12.75" customHeight="1" x14ac:dyDescent="0.3">
      <c r="B435" s="98"/>
      <c r="C435" s="98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</row>
    <row r="436" spans="2:30" ht="12.75" customHeight="1" x14ac:dyDescent="0.3">
      <c r="B436" s="98"/>
      <c r="C436" s="98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</row>
    <row r="437" spans="2:30" ht="12.75" customHeight="1" x14ac:dyDescent="0.3">
      <c r="B437" s="98"/>
      <c r="C437" s="98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</row>
    <row r="438" spans="2:30" ht="12.75" customHeight="1" x14ac:dyDescent="0.3">
      <c r="B438" s="98"/>
      <c r="C438" s="98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</row>
    <row r="439" spans="2:30" ht="12.75" customHeight="1" x14ac:dyDescent="0.3">
      <c r="B439" s="98"/>
      <c r="C439" s="98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</row>
    <row r="440" spans="2:30" ht="12.75" customHeight="1" x14ac:dyDescent="0.3">
      <c r="B440" s="98"/>
      <c r="C440" s="98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</row>
    <row r="441" spans="2:30" ht="12.75" customHeight="1" x14ac:dyDescent="0.3">
      <c r="B441" s="98"/>
      <c r="C441" s="98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</row>
    <row r="442" spans="2:30" ht="12.75" customHeight="1" x14ac:dyDescent="0.3">
      <c r="B442" s="98"/>
      <c r="C442" s="98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</row>
    <row r="443" spans="2:30" ht="12.75" customHeight="1" x14ac:dyDescent="0.3">
      <c r="B443" s="98"/>
      <c r="C443" s="98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</row>
    <row r="444" spans="2:30" ht="12.75" customHeight="1" x14ac:dyDescent="0.3">
      <c r="B444" s="98"/>
      <c r="C444" s="98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</row>
    <row r="445" spans="2:30" ht="12.75" customHeight="1" x14ac:dyDescent="0.3">
      <c r="B445" s="98"/>
      <c r="C445" s="98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</row>
    <row r="446" spans="2:30" ht="12.75" customHeight="1" x14ac:dyDescent="0.3">
      <c r="B446" s="98"/>
      <c r="C446" s="98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</row>
    <row r="447" spans="2:30" ht="12.75" customHeight="1" x14ac:dyDescent="0.3">
      <c r="B447" s="98"/>
      <c r="C447" s="98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</row>
    <row r="448" spans="2:30" ht="12.75" customHeight="1" x14ac:dyDescent="0.3">
      <c r="B448" s="98"/>
      <c r="C448" s="98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</row>
    <row r="449" spans="2:30" ht="12.75" customHeight="1" x14ac:dyDescent="0.3">
      <c r="B449" s="98"/>
      <c r="C449" s="98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</row>
    <row r="450" spans="2:30" ht="12.75" customHeight="1" x14ac:dyDescent="0.3">
      <c r="B450" s="98"/>
      <c r="C450" s="98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</row>
    <row r="451" spans="2:30" ht="12.75" customHeight="1" x14ac:dyDescent="0.3">
      <c r="B451" s="98"/>
      <c r="C451" s="98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</row>
    <row r="452" spans="2:30" ht="12.75" customHeight="1" x14ac:dyDescent="0.3">
      <c r="B452" s="98"/>
      <c r="C452" s="98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</row>
    <row r="453" spans="2:30" ht="12.75" customHeight="1" x14ac:dyDescent="0.3">
      <c r="B453" s="98"/>
      <c r="C453" s="98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</row>
    <row r="454" spans="2:30" ht="12.75" customHeight="1" x14ac:dyDescent="0.3">
      <c r="B454" s="98"/>
      <c r="C454" s="98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</row>
    <row r="455" spans="2:30" ht="12.75" customHeight="1" x14ac:dyDescent="0.3">
      <c r="B455" s="98"/>
      <c r="C455" s="98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</row>
    <row r="456" spans="2:30" ht="12.75" customHeight="1" x14ac:dyDescent="0.3">
      <c r="B456" s="98"/>
      <c r="C456" s="98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</row>
    <row r="457" spans="2:30" ht="12.75" customHeight="1" x14ac:dyDescent="0.3">
      <c r="B457" s="98"/>
      <c r="C457" s="98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</row>
    <row r="458" spans="2:30" ht="12.75" customHeight="1" x14ac:dyDescent="0.3">
      <c r="B458" s="98"/>
      <c r="C458" s="98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</row>
    <row r="459" spans="2:30" ht="12.75" customHeight="1" x14ac:dyDescent="0.3">
      <c r="B459" s="98"/>
      <c r="C459" s="98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</row>
    <row r="460" spans="2:30" ht="12.75" customHeight="1" x14ac:dyDescent="0.3">
      <c r="B460" s="98"/>
      <c r="C460" s="98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</row>
    <row r="461" spans="2:30" ht="12.75" customHeight="1" x14ac:dyDescent="0.3">
      <c r="B461" s="98"/>
      <c r="C461" s="98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</row>
    <row r="462" spans="2:30" ht="12.75" customHeight="1" x14ac:dyDescent="0.3">
      <c r="B462" s="98"/>
      <c r="C462" s="98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</row>
    <row r="463" spans="2:30" ht="12.75" customHeight="1" x14ac:dyDescent="0.3">
      <c r="B463" s="98"/>
      <c r="C463" s="98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</row>
    <row r="464" spans="2:30" ht="12.75" customHeight="1" x14ac:dyDescent="0.3">
      <c r="B464" s="98"/>
      <c r="C464" s="98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</row>
    <row r="465" spans="2:30" ht="12.75" customHeight="1" x14ac:dyDescent="0.3">
      <c r="B465" s="98"/>
      <c r="C465" s="98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</row>
    <row r="466" spans="2:30" ht="12.75" customHeight="1" x14ac:dyDescent="0.3">
      <c r="B466" s="98"/>
      <c r="C466" s="98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</row>
    <row r="467" spans="2:30" ht="12.75" customHeight="1" x14ac:dyDescent="0.3">
      <c r="B467" s="98"/>
      <c r="C467" s="98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</row>
    <row r="468" spans="2:30" ht="12.75" customHeight="1" x14ac:dyDescent="0.3">
      <c r="B468" s="98"/>
      <c r="C468" s="98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</row>
    <row r="469" spans="2:30" ht="12.75" customHeight="1" x14ac:dyDescent="0.3">
      <c r="B469" s="98"/>
      <c r="C469" s="98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</row>
    <row r="470" spans="2:30" ht="12.75" customHeight="1" x14ac:dyDescent="0.3">
      <c r="B470" s="98"/>
      <c r="C470" s="98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</row>
    <row r="471" spans="2:30" ht="12.75" customHeight="1" x14ac:dyDescent="0.3">
      <c r="B471" s="98"/>
      <c r="C471" s="98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</row>
    <row r="472" spans="2:30" ht="12.75" customHeight="1" x14ac:dyDescent="0.3">
      <c r="B472" s="98"/>
      <c r="C472" s="98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</row>
    <row r="473" spans="2:30" ht="12.75" customHeight="1" x14ac:dyDescent="0.3">
      <c r="B473" s="98"/>
      <c r="C473" s="98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</row>
    <row r="474" spans="2:30" ht="12.75" customHeight="1" x14ac:dyDescent="0.3">
      <c r="B474" s="98"/>
      <c r="C474" s="98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</row>
    <row r="475" spans="2:30" ht="12.75" customHeight="1" x14ac:dyDescent="0.3">
      <c r="B475" s="98"/>
      <c r="C475" s="98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</row>
    <row r="476" spans="2:30" ht="12.75" customHeight="1" x14ac:dyDescent="0.3">
      <c r="B476" s="98"/>
      <c r="C476" s="98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</row>
    <row r="477" spans="2:30" ht="12.75" customHeight="1" x14ac:dyDescent="0.3">
      <c r="B477" s="98"/>
      <c r="C477" s="98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</row>
    <row r="478" spans="2:30" ht="12.75" customHeight="1" x14ac:dyDescent="0.3">
      <c r="B478" s="98"/>
      <c r="C478" s="98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</row>
    <row r="479" spans="2:30" ht="12.75" customHeight="1" x14ac:dyDescent="0.3">
      <c r="B479" s="98"/>
      <c r="C479" s="98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</row>
    <row r="480" spans="2:30" ht="12.75" customHeight="1" x14ac:dyDescent="0.3">
      <c r="B480" s="98"/>
      <c r="C480" s="98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</row>
    <row r="481" spans="2:30" ht="12.75" customHeight="1" x14ac:dyDescent="0.3">
      <c r="B481" s="98"/>
      <c r="C481" s="98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</row>
    <row r="482" spans="2:30" ht="12.75" customHeight="1" x14ac:dyDescent="0.3">
      <c r="B482" s="98"/>
      <c r="C482" s="98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</row>
    <row r="483" spans="2:30" ht="12.75" customHeight="1" x14ac:dyDescent="0.3">
      <c r="B483" s="98"/>
      <c r="C483" s="98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</row>
    <row r="484" spans="2:30" ht="12.75" customHeight="1" x14ac:dyDescent="0.3">
      <c r="B484" s="98"/>
      <c r="C484" s="98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</row>
    <row r="485" spans="2:30" ht="12.75" customHeight="1" x14ac:dyDescent="0.3">
      <c r="B485" s="98"/>
      <c r="C485" s="98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</row>
    <row r="486" spans="2:30" ht="12.75" customHeight="1" x14ac:dyDescent="0.3">
      <c r="B486" s="98"/>
      <c r="C486" s="98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</row>
    <row r="487" spans="2:30" ht="12.75" customHeight="1" x14ac:dyDescent="0.3">
      <c r="B487" s="98"/>
      <c r="C487" s="98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</row>
    <row r="488" spans="2:30" ht="12.75" customHeight="1" x14ac:dyDescent="0.3">
      <c r="B488" s="98"/>
      <c r="C488" s="98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</row>
    <row r="489" spans="2:30" ht="12.75" customHeight="1" x14ac:dyDescent="0.3">
      <c r="B489" s="98"/>
      <c r="C489" s="98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</row>
    <row r="490" spans="2:30" ht="12.75" customHeight="1" x14ac:dyDescent="0.3">
      <c r="B490" s="98"/>
      <c r="C490" s="98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</row>
    <row r="491" spans="2:30" ht="12.75" customHeight="1" x14ac:dyDescent="0.3">
      <c r="B491" s="98"/>
      <c r="C491" s="98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</row>
    <row r="492" spans="2:30" ht="12.75" customHeight="1" x14ac:dyDescent="0.3">
      <c r="B492" s="98"/>
      <c r="C492" s="98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</row>
    <row r="493" spans="2:30" ht="12.75" customHeight="1" x14ac:dyDescent="0.3">
      <c r="B493" s="98"/>
      <c r="C493" s="98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</row>
    <row r="494" spans="2:30" ht="12.75" customHeight="1" x14ac:dyDescent="0.3">
      <c r="B494" s="98"/>
      <c r="C494" s="98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</row>
    <row r="495" spans="2:30" ht="12.75" customHeight="1" x14ac:dyDescent="0.3">
      <c r="B495" s="98"/>
      <c r="C495" s="98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</row>
    <row r="496" spans="2:30" ht="12.75" customHeight="1" x14ac:dyDescent="0.3">
      <c r="B496" s="98"/>
      <c r="C496" s="98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</row>
    <row r="497" spans="2:30" ht="12.75" customHeight="1" x14ac:dyDescent="0.3">
      <c r="B497" s="98"/>
      <c r="C497" s="98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</row>
    <row r="498" spans="2:30" ht="12.75" customHeight="1" x14ac:dyDescent="0.3">
      <c r="B498" s="98"/>
      <c r="C498" s="98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</row>
    <row r="499" spans="2:30" ht="12.75" customHeight="1" x14ac:dyDescent="0.3">
      <c r="B499" s="98"/>
      <c r="C499" s="98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</row>
    <row r="500" spans="2:30" ht="12.75" customHeight="1" x14ac:dyDescent="0.3">
      <c r="B500" s="98"/>
      <c r="C500" s="98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</row>
    <row r="501" spans="2:30" ht="12.75" customHeight="1" x14ac:dyDescent="0.3">
      <c r="B501" s="98"/>
      <c r="C501" s="98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</row>
    <row r="502" spans="2:30" ht="12.75" customHeight="1" x14ac:dyDescent="0.3">
      <c r="B502" s="98"/>
      <c r="C502" s="98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</row>
    <row r="503" spans="2:30" ht="12.75" customHeight="1" x14ac:dyDescent="0.3">
      <c r="B503" s="98"/>
      <c r="C503" s="98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</row>
    <row r="504" spans="2:30" ht="12.75" customHeight="1" x14ac:dyDescent="0.3">
      <c r="B504" s="98"/>
      <c r="C504" s="98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</row>
    <row r="505" spans="2:30" ht="12.75" customHeight="1" x14ac:dyDescent="0.3">
      <c r="B505" s="98"/>
      <c r="C505" s="98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</row>
    <row r="506" spans="2:30" ht="12.75" customHeight="1" x14ac:dyDescent="0.3">
      <c r="B506" s="98"/>
      <c r="C506" s="98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</row>
    <row r="507" spans="2:30" ht="12.75" customHeight="1" x14ac:dyDescent="0.3">
      <c r="B507" s="98"/>
      <c r="C507" s="98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</row>
    <row r="508" spans="2:30" ht="12.75" customHeight="1" x14ac:dyDescent="0.3">
      <c r="B508" s="98"/>
      <c r="C508" s="98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</row>
    <row r="509" spans="2:30" ht="12.75" customHeight="1" x14ac:dyDescent="0.3">
      <c r="B509" s="98"/>
      <c r="C509" s="98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</row>
    <row r="510" spans="2:30" ht="12.75" customHeight="1" x14ac:dyDescent="0.3">
      <c r="B510" s="98"/>
      <c r="C510" s="98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</row>
    <row r="511" spans="2:30" ht="12.75" customHeight="1" x14ac:dyDescent="0.3">
      <c r="B511" s="98"/>
      <c r="C511" s="98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</row>
    <row r="512" spans="2:30" ht="12.75" customHeight="1" x14ac:dyDescent="0.3">
      <c r="B512" s="98"/>
      <c r="C512" s="98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</row>
    <row r="513" spans="2:30" ht="12.75" customHeight="1" x14ac:dyDescent="0.3">
      <c r="B513" s="98"/>
      <c r="C513" s="98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</row>
    <row r="514" spans="2:30" ht="12.75" customHeight="1" x14ac:dyDescent="0.3">
      <c r="B514" s="98"/>
      <c r="C514" s="98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</row>
    <row r="515" spans="2:30" ht="12.75" customHeight="1" x14ac:dyDescent="0.3">
      <c r="B515" s="98"/>
      <c r="C515" s="98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</row>
    <row r="516" spans="2:30" ht="12.75" customHeight="1" x14ac:dyDescent="0.3">
      <c r="B516" s="98"/>
      <c r="C516" s="98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</row>
    <row r="517" spans="2:30" ht="12.75" customHeight="1" x14ac:dyDescent="0.3">
      <c r="B517" s="98"/>
      <c r="C517" s="98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</row>
    <row r="518" spans="2:30" ht="12.75" customHeight="1" x14ac:dyDescent="0.3">
      <c r="B518" s="98"/>
      <c r="C518" s="98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</row>
    <row r="519" spans="2:30" ht="12.75" customHeight="1" x14ac:dyDescent="0.3">
      <c r="B519" s="98"/>
      <c r="C519" s="98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</row>
    <row r="520" spans="2:30" ht="12.75" customHeight="1" x14ac:dyDescent="0.3">
      <c r="B520" s="98"/>
      <c r="C520" s="98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</row>
    <row r="521" spans="2:30" ht="12.75" customHeight="1" x14ac:dyDescent="0.3">
      <c r="B521" s="98"/>
      <c r="C521" s="98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</row>
    <row r="522" spans="2:30" ht="12.75" customHeight="1" x14ac:dyDescent="0.3">
      <c r="B522" s="98"/>
      <c r="C522" s="98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</row>
    <row r="523" spans="2:30" ht="12.75" customHeight="1" x14ac:dyDescent="0.3">
      <c r="B523" s="98"/>
      <c r="C523" s="98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</row>
    <row r="524" spans="2:30" ht="12.75" customHeight="1" x14ac:dyDescent="0.3">
      <c r="B524" s="98"/>
      <c r="C524" s="98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</row>
    <row r="525" spans="2:30" ht="12.75" customHeight="1" x14ac:dyDescent="0.3">
      <c r="B525" s="98"/>
      <c r="C525" s="98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</row>
    <row r="526" spans="2:30" ht="12.75" customHeight="1" x14ac:dyDescent="0.3">
      <c r="B526" s="98"/>
      <c r="C526" s="98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</row>
    <row r="527" spans="2:30" ht="12.75" customHeight="1" x14ac:dyDescent="0.3">
      <c r="B527" s="98"/>
      <c r="C527" s="98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</row>
    <row r="528" spans="2:30" ht="12.75" customHeight="1" x14ac:dyDescent="0.3">
      <c r="B528" s="98"/>
      <c r="C528" s="98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</row>
    <row r="529" spans="2:30" ht="12.75" customHeight="1" x14ac:dyDescent="0.3">
      <c r="B529" s="98"/>
      <c r="C529" s="98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</row>
    <row r="530" spans="2:30" ht="12.75" customHeight="1" x14ac:dyDescent="0.3">
      <c r="B530" s="98"/>
      <c r="C530" s="98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</row>
    <row r="531" spans="2:30" ht="12.75" customHeight="1" x14ac:dyDescent="0.3">
      <c r="B531" s="98"/>
      <c r="C531" s="98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</row>
    <row r="532" spans="2:30" ht="12.75" customHeight="1" x14ac:dyDescent="0.3">
      <c r="B532" s="98"/>
      <c r="C532" s="98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</row>
    <row r="533" spans="2:30" ht="12.75" customHeight="1" x14ac:dyDescent="0.3">
      <c r="B533" s="98"/>
      <c r="C533" s="98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</row>
    <row r="534" spans="2:30" ht="12.75" customHeight="1" x14ac:dyDescent="0.3">
      <c r="B534" s="98"/>
      <c r="C534" s="98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  <c r="AD534" s="82"/>
    </row>
    <row r="535" spans="2:30" ht="12.75" customHeight="1" x14ac:dyDescent="0.3">
      <c r="B535" s="98"/>
      <c r="C535" s="98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</row>
    <row r="536" spans="2:30" ht="12.75" customHeight="1" x14ac:dyDescent="0.3">
      <c r="B536" s="98"/>
      <c r="C536" s="98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</row>
    <row r="537" spans="2:30" ht="12.75" customHeight="1" x14ac:dyDescent="0.3">
      <c r="B537" s="98"/>
      <c r="C537" s="98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</row>
    <row r="538" spans="2:30" ht="12.75" customHeight="1" x14ac:dyDescent="0.3">
      <c r="B538" s="98"/>
      <c r="C538" s="98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</row>
    <row r="539" spans="2:30" ht="12.75" customHeight="1" x14ac:dyDescent="0.3">
      <c r="B539" s="98"/>
      <c r="C539" s="98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</row>
    <row r="540" spans="2:30" ht="12.75" customHeight="1" x14ac:dyDescent="0.3">
      <c r="B540" s="98"/>
      <c r="C540" s="98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</row>
    <row r="541" spans="2:30" ht="12.75" customHeight="1" x14ac:dyDescent="0.3">
      <c r="B541" s="98"/>
      <c r="C541" s="98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</row>
    <row r="542" spans="2:30" ht="12.75" customHeight="1" x14ac:dyDescent="0.3">
      <c r="B542" s="98"/>
      <c r="C542" s="98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</row>
    <row r="543" spans="2:30" ht="12.75" customHeight="1" x14ac:dyDescent="0.3">
      <c r="B543" s="98"/>
      <c r="C543" s="98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</row>
    <row r="544" spans="2:30" ht="12.75" customHeight="1" x14ac:dyDescent="0.3">
      <c r="B544" s="98"/>
      <c r="C544" s="98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</row>
    <row r="545" spans="2:30" ht="12.75" customHeight="1" x14ac:dyDescent="0.3">
      <c r="B545" s="98"/>
      <c r="C545" s="98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  <c r="AD545" s="82"/>
    </row>
    <row r="546" spans="2:30" ht="12.75" customHeight="1" x14ac:dyDescent="0.3">
      <c r="B546" s="98"/>
      <c r="C546" s="98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</row>
    <row r="547" spans="2:30" ht="12.75" customHeight="1" x14ac:dyDescent="0.3">
      <c r="B547" s="98"/>
      <c r="C547" s="98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</row>
    <row r="548" spans="2:30" ht="12.75" customHeight="1" x14ac:dyDescent="0.3">
      <c r="B548" s="98"/>
      <c r="C548" s="98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</row>
    <row r="549" spans="2:30" ht="12.75" customHeight="1" x14ac:dyDescent="0.3">
      <c r="B549" s="98"/>
      <c r="C549" s="98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</row>
    <row r="550" spans="2:30" ht="12.75" customHeight="1" x14ac:dyDescent="0.3">
      <c r="B550" s="98"/>
      <c r="C550" s="98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</row>
    <row r="551" spans="2:30" ht="12.75" customHeight="1" x14ac:dyDescent="0.3">
      <c r="B551" s="98"/>
      <c r="C551" s="98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</row>
    <row r="552" spans="2:30" ht="12.75" customHeight="1" x14ac:dyDescent="0.3">
      <c r="B552" s="98"/>
      <c r="C552" s="98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</row>
    <row r="553" spans="2:30" ht="12.75" customHeight="1" x14ac:dyDescent="0.3">
      <c r="B553" s="98"/>
      <c r="C553" s="98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</row>
    <row r="554" spans="2:30" ht="12.75" customHeight="1" x14ac:dyDescent="0.3">
      <c r="B554" s="98"/>
      <c r="C554" s="98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</row>
    <row r="555" spans="2:30" ht="12.75" customHeight="1" x14ac:dyDescent="0.3">
      <c r="B555" s="98"/>
      <c r="C555" s="98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</row>
    <row r="556" spans="2:30" ht="12.75" customHeight="1" x14ac:dyDescent="0.3">
      <c r="B556" s="98"/>
      <c r="C556" s="98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</row>
    <row r="557" spans="2:30" ht="12.75" customHeight="1" x14ac:dyDescent="0.3">
      <c r="B557" s="98"/>
      <c r="C557" s="98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</row>
    <row r="558" spans="2:30" ht="12.75" customHeight="1" x14ac:dyDescent="0.3">
      <c r="B558" s="98"/>
      <c r="C558" s="98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</row>
    <row r="559" spans="2:30" ht="12.75" customHeight="1" x14ac:dyDescent="0.3">
      <c r="B559" s="98"/>
      <c r="C559" s="98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</row>
    <row r="560" spans="2:30" ht="12.75" customHeight="1" x14ac:dyDescent="0.3">
      <c r="B560" s="98"/>
      <c r="C560" s="98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  <c r="AD560" s="82"/>
    </row>
    <row r="561" spans="2:30" ht="12.75" customHeight="1" x14ac:dyDescent="0.3">
      <c r="B561" s="98"/>
      <c r="C561" s="98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</row>
    <row r="562" spans="2:30" ht="12.75" customHeight="1" x14ac:dyDescent="0.3">
      <c r="B562" s="98"/>
      <c r="C562" s="98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</row>
    <row r="563" spans="2:30" ht="12.75" customHeight="1" x14ac:dyDescent="0.3">
      <c r="B563" s="98"/>
      <c r="C563" s="98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</row>
    <row r="564" spans="2:30" ht="12.75" customHeight="1" x14ac:dyDescent="0.3">
      <c r="B564" s="98"/>
      <c r="C564" s="98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</row>
    <row r="565" spans="2:30" ht="12.75" customHeight="1" x14ac:dyDescent="0.3">
      <c r="B565" s="98"/>
      <c r="C565" s="98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</row>
    <row r="566" spans="2:30" ht="12.75" customHeight="1" x14ac:dyDescent="0.3">
      <c r="B566" s="98"/>
      <c r="C566" s="98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</row>
    <row r="567" spans="2:30" ht="12.75" customHeight="1" x14ac:dyDescent="0.3">
      <c r="B567" s="98"/>
      <c r="C567" s="98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</row>
    <row r="568" spans="2:30" ht="12.75" customHeight="1" x14ac:dyDescent="0.3">
      <c r="B568" s="98"/>
      <c r="C568" s="98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</row>
    <row r="569" spans="2:30" ht="12.75" customHeight="1" x14ac:dyDescent="0.3">
      <c r="B569" s="98"/>
      <c r="C569" s="98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</row>
    <row r="570" spans="2:30" ht="12.75" customHeight="1" x14ac:dyDescent="0.3">
      <c r="B570" s="98"/>
      <c r="C570" s="98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</row>
    <row r="571" spans="2:30" ht="12.75" customHeight="1" x14ac:dyDescent="0.3">
      <c r="B571" s="98"/>
      <c r="C571" s="98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</row>
    <row r="572" spans="2:30" ht="12.75" customHeight="1" x14ac:dyDescent="0.3">
      <c r="B572" s="98"/>
      <c r="C572" s="98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</row>
    <row r="573" spans="2:30" ht="12.75" customHeight="1" x14ac:dyDescent="0.3">
      <c r="B573" s="98"/>
      <c r="C573" s="98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</row>
    <row r="574" spans="2:30" ht="12.75" customHeight="1" x14ac:dyDescent="0.3">
      <c r="B574" s="98"/>
      <c r="C574" s="98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</row>
    <row r="575" spans="2:30" ht="12.75" customHeight="1" x14ac:dyDescent="0.3">
      <c r="B575" s="98"/>
      <c r="C575" s="98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</row>
    <row r="576" spans="2:30" ht="12.75" customHeight="1" x14ac:dyDescent="0.3">
      <c r="B576" s="98"/>
      <c r="C576" s="98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</row>
    <row r="577" spans="2:30" ht="12.75" customHeight="1" x14ac:dyDescent="0.3">
      <c r="B577" s="98"/>
      <c r="C577" s="98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</row>
    <row r="578" spans="2:30" ht="12.75" customHeight="1" x14ac:dyDescent="0.3">
      <c r="B578" s="98"/>
      <c r="C578" s="98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</row>
    <row r="579" spans="2:30" ht="12.75" customHeight="1" x14ac:dyDescent="0.3">
      <c r="B579" s="98"/>
      <c r="C579" s="98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</row>
    <row r="580" spans="2:30" ht="12.75" customHeight="1" x14ac:dyDescent="0.3">
      <c r="B580" s="98"/>
      <c r="C580" s="98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</row>
    <row r="581" spans="2:30" ht="12.75" customHeight="1" x14ac:dyDescent="0.3">
      <c r="B581" s="98"/>
      <c r="C581" s="98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</row>
    <row r="582" spans="2:30" ht="12.75" customHeight="1" x14ac:dyDescent="0.3">
      <c r="B582" s="98"/>
      <c r="C582" s="98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</row>
    <row r="583" spans="2:30" ht="12.75" customHeight="1" x14ac:dyDescent="0.3">
      <c r="B583" s="98"/>
      <c r="C583" s="98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</row>
    <row r="584" spans="2:30" ht="12.75" customHeight="1" x14ac:dyDescent="0.3">
      <c r="B584" s="98"/>
      <c r="C584" s="98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</row>
    <row r="585" spans="2:30" ht="12.75" customHeight="1" x14ac:dyDescent="0.3">
      <c r="B585" s="98"/>
      <c r="C585" s="98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</row>
    <row r="586" spans="2:30" ht="12.75" customHeight="1" x14ac:dyDescent="0.3">
      <c r="B586" s="98"/>
      <c r="C586" s="98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</row>
    <row r="587" spans="2:30" ht="12.75" customHeight="1" x14ac:dyDescent="0.3">
      <c r="B587" s="98"/>
      <c r="C587" s="98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</row>
    <row r="588" spans="2:30" ht="12.75" customHeight="1" x14ac:dyDescent="0.3">
      <c r="B588" s="98"/>
      <c r="C588" s="98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  <c r="AD588" s="82"/>
    </row>
    <row r="589" spans="2:30" ht="12.75" customHeight="1" x14ac:dyDescent="0.3">
      <c r="B589" s="98"/>
      <c r="C589" s="98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2"/>
      <c r="AD589" s="82"/>
    </row>
    <row r="590" spans="2:30" ht="12.75" customHeight="1" x14ac:dyDescent="0.3">
      <c r="B590" s="98"/>
      <c r="C590" s="98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2"/>
      <c r="AD590" s="82"/>
    </row>
    <row r="591" spans="2:30" ht="12.75" customHeight="1" x14ac:dyDescent="0.3">
      <c r="B591" s="98"/>
      <c r="C591" s="98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  <c r="AB591" s="82"/>
      <c r="AC591" s="82"/>
      <c r="AD591" s="82"/>
    </row>
    <row r="592" spans="2:30" ht="12.75" customHeight="1" x14ac:dyDescent="0.3">
      <c r="B592" s="98"/>
      <c r="C592" s="98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2"/>
      <c r="AD592" s="82"/>
    </row>
    <row r="593" spans="2:30" ht="12.75" customHeight="1" x14ac:dyDescent="0.3">
      <c r="B593" s="98"/>
      <c r="C593" s="98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  <c r="AB593" s="82"/>
      <c r="AC593" s="82"/>
      <c r="AD593" s="82"/>
    </row>
    <row r="594" spans="2:30" ht="12.75" customHeight="1" x14ac:dyDescent="0.3">
      <c r="B594" s="98"/>
      <c r="C594" s="98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2"/>
      <c r="AD594" s="82"/>
    </row>
    <row r="595" spans="2:30" ht="12.75" customHeight="1" x14ac:dyDescent="0.3">
      <c r="B595" s="98"/>
      <c r="C595" s="98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</row>
    <row r="596" spans="2:30" ht="12.75" customHeight="1" x14ac:dyDescent="0.3">
      <c r="B596" s="98"/>
      <c r="C596" s="98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</row>
    <row r="597" spans="2:30" ht="12.75" customHeight="1" x14ac:dyDescent="0.3">
      <c r="B597" s="98"/>
      <c r="C597" s="98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</row>
    <row r="598" spans="2:30" ht="12.75" customHeight="1" x14ac:dyDescent="0.3">
      <c r="B598" s="98"/>
      <c r="C598" s="98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</row>
    <row r="599" spans="2:30" ht="12.75" customHeight="1" x14ac:dyDescent="0.3">
      <c r="B599" s="98"/>
      <c r="C599" s="98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  <c r="AD599" s="82"/>
    </row>
    <row r="600" spans="2:30" ht="12.75" customHeight="1" x14ac:dyDescent="0.3">
      <c r="B600" s="98"/>
      <c r="C600" s="98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  <c r="AD600" s="82"/>
    </row>
    <row r="601" spans="2:30" ht="12.75" customHeight="1" x14ac:dyDescent="0.3">
      <c r="B601" s="98"/>
      <c r="C601" s="98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</row>
    <row r="602" spans="2:30" ht="12.75" customHeight="1" x14ac:dyDescent="0.3">
      <c r="B602" s="98"/>
      <c r="C602" s="98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2"/>
      <c r="AD602" s="82"/>
    </row>
    <row r="603" spans="2:30" ht="12.75" customHeight="1" x14ac:dyDescent="0.3">
      <c r="B603" s="98"/>
      <c r="C603" s="98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</row>
    <row r="604" spans="2:30" ht="12.75" customHeight="1" x14ac:dyDescent="0.3">
      <c r="B604" s="98"/>
      <c r="C604" s="98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</row>
    <row r="605" spans="2:30" ht="12.75" customHeight="1" x14ac:dyDescent="0.3">
      <c r="B605" s="98"/>
      <c r="C605" s="98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</row>
    <row r="606" spans="2:30" ht="12.75" customHeight="1" x14ac:dyDescent="0.3">
      <c r="B606" s="98"/>
      <c r="C606" s="98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</row>
    <row r="607" spans="2:30" ht="12.75" customHeight="1" x14ac:dyDescent="0.3">
      <c r="B607" s="98"/>
      <c r="C607" s="98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</row>
    <row r="608" spans="2:30" ht="12.75" customHeight="1" x14ac:dyDescent="0.3">
      <c r="B608" s="98"/>
      <c r="C608" s="98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</row>
    <row r="609" spans="2:30" ht="12.75" customHeight="1" x14ac:dyDescent="0.3">
      <c r="B609" s="98"/>
      <c r="C609" s="98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2"/>
      <c r="AD609" s="82"/>
    </row>
    <row r="610" spans="2:30" ht="12.75" customHeight="1" x14ac:dyDescent="0.3">
      <c r="B610" s="98"/>
      <c r="C610" s="98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  <c r="AD610" s="82"/>
    </row>
    <row r="611" spans="2:30" ht="12.75" customHeight="1" x14ac:dyDescent="0.3">
      <c r="B611" s="98"/>
      <c r="C611" s="98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2"/>
      <c r="AD611" s="82"/>
    </row>
    <row r="612" spans="2:30" ht="12.75" customHeight="1" x14ac:dyDescent="0.3">
      <c r="B612" s="98"/>
      <c r="C612" s="98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</row>
    <row r="613" spans="2:30" ht="12.75" customHeight="1" x14ac:dyDescent="0.3">
      <c r="B613" s="98"/>
      <c r="C613" s="98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</row>
    <row r="614" spans="2:30" ht="12.75" customHeight="1" x14ac:dyDescent="0.3">
      <c r="B614" s="98"/>
      <c r="C614" s="98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</row>
    <row r="615" spans="2:30" ht="12.75" customHeight="1" x14ac:dyDescent="0.3">
      <c r="B615" s="98"/>
      <c r="C615" s="98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</row>
    <row r="616" spans="2:30" ht="12.75" customHeight="1" x14ac:dyDescent="0.3">
      <c r="B616" s="98"/>
      <c r="C616" s="98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</row>
    <row r="617" spans="2:30" ht="12.75" customHeight="1" x14ac:dyDescent="0.3">
      <c r="B617" s="98"/>
      <c r="C617" s="98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</row>
    <row r="618" spans="2:30" ht="12.75" customHeight="1" x14ac:dyDescent="0.3">
      <c r="B618" s="98"/>
      <c r="C618" s="98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</row>
    <row r="619" spans="2:30" ht="12.75" customHeight="1" x14ac:dyDescent="0.3">
      <c r="B619" s="98"/>
      <c r="C619" s="98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</row>
    <row r="620" spans="2:30" ht="12.75" customHeight="1" x14ac:dyDescent="0.3">
      <c r="B620" s="98"/>
      <c r="C620" s="98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</row>
    <row r="621" spans="2:30" ht="12.75" customHeight="1" x14ac:dyDescent="0.3">
      <c r="B621" s="98"/>
      <c r="C621" s="98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  <c r="AD621" s="82"/>
    </row>
    <row r="622" spans="2:30" ht="12.75" customHeight="1" x14ac:dyDescent="0.3">
      <c r="B622" s="98"/>
      <c r="C622" s="98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  <c r="AD622" s="82"/>
    </row>
    <row r="623" spans="2:30" ht="12.75" customHeight="1" x14ac:dyDescent="0.3">
      <c r="B623" s="98"/>
      <c r="C623" s="98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</row>
    <row r="624" spans="2:30" ht="12.75" customHeight="1" x14ac:dyDescent="0.3">
      <c r="B624" s="98"/>
      <c r="C624" s="98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</row>
    <row r="625" spans="2:30" ht="12.75" customHeight="1" x14ac:dyDescent="0.3">
      <c r="B625" s="98"/>
      <c r="C625" s="98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</row>
    <row r="626" spans="2:30" ht="12.75" customHeight="1" x14ac:dyDescent="0.3">
      <c r="B626" s="98"/>
      <c r="C626" s="98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</row>
    <row r="627" spans="2:30" ht="12.75" customHeight="1" x14ac:dyDescent="0.3">
      <c r="B627" s="98"/>
      <c r="C627" s="98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</row>
    <row r="628" spans="2:30" ht="12.75" customHeight="1" x14ac:dyDescent="0.3">
      <c r="B628" s="98"/>
      <c r="C628" s="98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2"/>
      <c r="AD628" s="82"/>
    </row>
    <row r="629" spans="2:30" ht="12.75" customHeight="1" x14ac:dyDescent="0.3">
      <c r="B629" s="98"/>
      <c r="C629" s="98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2"/>
      <c r="AD629" s="82"/>
    </row>
    <row r="630" spans="2:30" ht="12.75" customHeight="1" x14ac:dyDescent="0.3">
      <c r="B630" s="98"/>
      <c r="C630" s="98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</row>
    <row r="631" spans="2:30" ht="12.75" customHeight="1" x14ac:dyDescent="0.3">
      <c r="B631" s="98"/>
      <c r="C631" s="98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</row>
    <row r="632" spans="2:30" ht="12.75" customHeight="1" x14ac:dyDescent="0.3">
      <c r="B632" s="98"/>
      <c r="C632" s="98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  <c r="AD632" s="82"/>
    </row>
    <row r="633" spans="2:30" ht="12.75" customHeight="1" x14ac:dyDescent="0.3">
      <c r="B633" s="98"/>
      <c r="C633" s="98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2"/>
      <c r="AD633" s="82"/>
    </row>
    <row r="634" spans="2:30" ht="12.75" customHeight="1" x14ac:dyDescent="0.3">
      <c r="B634" s="98"/>
      <c r="C634" s="98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2"/>
      <c r="AD634" s="82"/>
    </row>
    <row r="635" spans="2:30" ht="12.75" customHeight="1" x14ac:dyDescent="0.3">
      <c r="B635" s="98"/>
      <c r="C635" s="98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2"/>
      <c r="AD635" s="82"/>
    </row>
    <row r="636" spans="2:30" ht="12.75" customHeight="1" x14ac:dyDescent="0.3">
      <c r="B636" s="98"/>
      <c r="C636" s="98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</row>
    <row r="637" spans="2:30" ht="12.75" customHeight="1" x14ac:dyDescent="0.3">
      <c r="B637" s="98"/>
      <c r="C637" s="98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</row>
    <row r="638" spans="2:30" ht="12.75" customHeight="1" x14ac:dyDescent="0.3">
      <c r="B638" s="98"/>
      <c r="C638" s="98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</row>
    <row r="639" spans="2:30" ht="12.75" customHeight="1" x14ac:dyDescent="0.3">
      <c r="B639" s="98"/>
      <c r="C639" s="98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</row>
    <row r="640" spans="2:30" ht="12.75" customHeight="1" x14ac:dyDescent="0.3">
      <c r="B640" s="98"/>
      <c r="C640" s="98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</row>
    <row r="641" spans="2:30" ht="12.75" customHeight="1" x14ac:dyDescent="0.3">
      <c r="B641" s="98"/>
      <c r="C641" s="98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</row>
    <row r="642" spans="2:30" ht="12.75" customHeight="1" x14ac:dyDescent="0.3">
      <c r="B642" s="98"/>
      <c r="C642" s="98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</row>
    <row r="643" spans="2:30" ht="12.75" customHeight="1" x14ac:dyDescent="0.3">
      <c r="B643" s="98"/>
      <c r="C643" s="98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</row>
    <row r="644" spans="2:30" ht="12.75" customHeight="1" x14ac:dyDescent="0.3">
      <c r="B644" s="98"/>
      <c r="C644" s="98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</row>
    <row r="645" spans="2:30" ht="12.75" customHeight="1" x14ac:dyDescent="0.3">
      <c r="B645" s="98"/>
      <c r="C645" s="98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2"/>
      <c r="AD645" s="82"/>
    </row>
    <row r="646" spans="2:30" ht="12.75" customHeight="1" x14ac:dyDescent="0.3">
      <c r="B646" s="98"/>
      <c r="C646" s="98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</row>
    <row r="647" spans="2:30" ht="12.75" customHeight="1" x14ac:dyDescent="0.3">
      <c r="B647" s="98"/>
      <c r="C647" s="98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</row>
    <row r="648" spans="2:30" ht="12.75" customHeight="1" x14ac:dyDescent="0.3">
      <c r="B648" s="98"/>
      <c r="C648" s="98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</row>
    <row r="649" spans="2:30" ht="12.75" customHeight="1" x14ac:dyDescent="0.3">
      <c r="B649" s="98"/>
      <c r="C649" s="98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</row>
    <row r="650" spans="2:30" ht="12.75" customHeight="1" x14ac:dyDescent="0.3">
      <c r="B650" s="98"/>
      <c r="C650" s="98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</row>
    <row r="651" spans="2:30" ht="12.75" customHeight="1" x14ac:dyDescent="0.3">
      <c r="B651" s="98"/>
      <c r="C651" s="98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2"/>
      <c r="AD651" s="82"/>
    </row>
    <row r="652" spans="2:30" ht="12.75" customHeight="1" x14ac:dyDescent="0.3">
      <c r="B652" s="98"/>
      <c r="C652" s="98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</row>
    <row r="653" spans="2:30" ht="12.75" customHeight="1" x14ac:dyDescent="0.3">
      <c r="B653" s="98"/>
      <c r="C653" s="98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2"/>
      <c r="AD653" s="82"/>
    </row>
    <row r="654" spans="2:30" ht="12.75" customHeight="1" x14ac:dyDescent="0.3">
      <c r="B654" s="98"/>
      <c r="C654" s="98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  <c r="AD654" s="82"/>
    </row>
    <row r="655" spans="2:30" ht="12.75" customHeight="1" x14ac:dyDescent="0.3">
      <c r="B655" s="98"/>
      <c r="C655" s="98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  <c r="AD655" s="82"/>
    </row>
    <row r="656" spans="2:30" ht="12.75" customHeight="1" x14ac:dyDescent="0.3">
      <c r="B656" s="98"/>
      <c r="C656" s="98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</row>
    <row r="657" spans="2:30" ht="12.75" customHeight="1" x14ac:dyDescent="0.3">
      <c r="B657" s="98"/>
      <c r="C657" s="98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</row>
    <row r="658" spans="2:30" ht="12.75" customHeight="1" x14ac:dyDescent="0.3">
      <c r="B658" s="98"/>
      <c r="C658" s="98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2"/>
      <c r="AD658" s="82"/>
    </row>
    <row r="659" spans="2:30" ht="12.75" customHeight="1" x14ac:dyDescent="0.3">
      <c r="B659" s="98"/>
      <c r="C659" s="98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2"/>
      <c r="AD659" s="82"/>
    </row>
    <row r="660" spans="2:30" ht="12.75" customHeight="1" x14ac:dyDescent="0.3">
      <c r="B660" s="98"/>
      <c r="C660" s="98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</row>
    <row r="661" spans="2:30" ht="12.75" customHeight="1" x14ac:dyDescent="0.3">
      <c r="B661" s="98"/>
      <c r="C661" s="98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</row>
    <row r="662" spans="2:30" ht="12.75" customHeight="1" x14ac:dyDescent="0.3">
      <c r="B662" s="98"/>
      <c r="C662" s="98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</row>
    <row r="663" spans="2:30" ht="12.75" customHeight="1" x14ac:dyDescent="0.3">
      <c r="B663" s="98"/>
      <c r="C663" s="98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</row>
    <row r="664" spans="2:30" ht="12.75" customHeight="1" x14ac:dyDescent="0.3">
      <c r="B664" s="98"/>
      <c r="C664" s="98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</row>
    <row r="665" spans="2:30" ht="12.75" customHeight="1" x14ac:dyDescent="0.3">
      <c r="B665" s="98"/>
      <c r="C665" s="98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</row>
    <row r="666" spans="2:30" ht="12.75" customHeight="1" x14ac:dyDescent="0.3">
      <c r="B666" s="98"/>
      <c r="C666" s="98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  <c r="AD666" s="82"/>
    </row>
    <row r="667" spans="2:30" ht="12.75" customHeight="1" x14ac:dyDescent="0.3">
      <c r="B667" s="98"/>
      <c r="C667" s="98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</row>
    <row r="668" spans="2:30" ht="12.75" customHeight="1" x14ac:dyDescent="0.3">
      <c r="B668" s="98"/>
      <c r="C668" s="98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</row>
    <row r="669" spans="2:30" ht="12.75" customHeight="1" x14ac:dyDescent="0.3">
      <c r="B669" s="98"/>
      <c r="C669" s="98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</row>
    <row r="670" spans="2:30" ht="12.75" customHeight="1" x14ac:dyDescent="0.3">
      <c r="B670" s="98"/>
      <c r="C670" s="98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</row>
    <row r="671" spans="2:30" ht="12.75" customHeight="1" x14ac:dyDescent="0.3">
      <c r="B671" s="98"/>
      <c r="C671" s="98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</row>
    <row r="672" spans="2:30" ht="12.75" customHeight="1" x14ac:dyDescent="0.3">
      <c r="B672" s="98"/>
      <c r="C672" s="98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</row>
    <row r="673" spans="2:30" ht="12.75" customHeight="1" x14ac:dyDescent="0.3">
      <c r="B673" s="98"/>
      <c r="C673" s="98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</row>
    <row r="674" spans="2:30" ht="12.75" customHeight="1" x14ac:dyDescent="0.3">
      <c r="B674" s="98"/>
      <c r="C674" s="98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</row>
    <row r="675" spans="2:30" ht="12.75" customHeight="1" x14ac:dyDescent="0.3">
      <c r="B675" s="98"/>
      <c r="C675" s="98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</row>
    <row r="676" spans="2:30" ht="12.75" customHeight="1" x14ac:dyDescent="0.3">
      <c r="B676" s="98"/>
      <c r="C676" s="98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  <c r="AD676" s="82"/>
    </row>
    <row r="677" spans="2:30" ht="12.75" customHeight="1" x14ac:dyDescent="0.3">
      <c r="B677" s="98"/>
      <c r="C677" s="98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/>
    </row>
    <row r="678" spans="2:30" ht="12.75" customHeight="1" x14ac:dyDescent="0.3">
      <c r="B678" s="98"/>
      <c r="C678" s="98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</row>
    <row r="679" spans="2:30" ht="12.75" customHeight="1" x14ac:dyDescent="0.3">
      <c r="B679" s="98"/>
      <c r="C679" s="98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</row>
    <row r="680" spans="2:30" ht="12.75" customHeight="1" x14ac:dyDescent="0.3">
      <c r="B680" s="98"/>
      <c r="C680" s="98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</row>
    <row r="681" spans="2:30" ht="12.75" customHeight="1" x14ac:dyDescent="0.3">
      <c r="B681" s="98"/>
      <c r="C681" s="98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</row>
    <row r="682" spans="2:30" ht="12.75" customHeight="1" x14ac:dyDescent="0.3">
      <c r="B682" s="98"/>
      <c r="C682" s="98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</row>
    <row r="683" spans="2:30" ht="12.75" customHeight="1" x14ac:dyDescent="0.3">
      <c r="B683" s="98"/>
      <c r="C683" s="98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</row>
    <row r="684" spans="2:30" ht="12.75" customHeight="1" x14ac:dyDescent="0.3">
      <c r="B684" s="98"/>
      <c r="C684" s="98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</row>
    <row r="685" spans="2:30" ht="12.75" customHeight="1" x14ac:dyDescent="0.3">
      <c r="B685" s="98"/>
      <c r="C685" s="98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</row>
    <row r="686" spans="2:30" ht="12.75" customHeight="1" x14ac:dyDescent="0.3">
      <c r="B686" s="98"/>
      <c r="C686" s="98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</row>
    <row r="687" spans="2:30" ht="12.75" customHeight="1" x14ac:dyDescent="0.3">
      <c r="B687" s="98"/>
      <c r="C687" s="98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  <c r="AD687" s="82"/>
    </row>
    <row r="688" spans="2:30" ht="12.75" customHeight="1" x14ac:dyDescent="0.3">
      <c r="B688" s="98"/>
      <c r="C688" s="98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  <c r="AD688" s="82"/>
    </row>
    <row r="689" spans="2:30" ht="12.75" customHeight="1" x14ac:dyDescent="0.3">
      <c r="B689" s="98"/>
      <c r="C689" s="98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</row>
    <row r="690" spans="2:30" ht="12.75" customHeight="1" x14ac:dyDescent="0.3">
      <c r="B690" s="98"/>
      <c r="C690" s="98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2"/>
      <c r="AD690" s="82"/>
    </row>
    <row r="691" spans="2:30" ht="12.75" customHeight="1" x14ac:dyDescent="0.3">
      <c r="B691" s="98"/>
      <c r="C691" s="98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</row>
    <row r="692" spans="2:30" ht="12.75" customHeight="1" x14ac:dyDescent="0.3">
      <c r="B692" s="98"/>
      <c r="C692" s="98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</row>
    <row r="693" spans="2:30" ht="12.75" customHeight="1" x14ac:dyDescent="0.3">
      <c r="B693" s="98"/>
      <c r="C693" s="98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</row>
    <row r="694" spans="2:30" ht="12.75" customHeight="1" x14ac:dyDescent="0.3">
      <c r="B694" s="98"/>
      <c r="C694" s="98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2"/>
      <c r="AD694" s="82"/>
    </row>
    <row r="695" spans="2:30" ht="12.75" customHeight="1" x14ac:dyDescent="0.3">
      <c r="B695" s="98"/>
      <c r="C695" s="98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</row>
    <row r="696" spans="2:30" ht="12.75" customHeight="1" x14ac:dyDescent="0.3">
      <c r="B696" s="98"/>
      <c r="C696" s="98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</row>
    <row r="697" spans="2:30" ht="12.75" customHeight="1" x14ac:dyDescent="0.3">
      <c r="B697" s="98"/>
      <c r="C697" s="98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</row>
    <row r="698" spans="2:30" ht="12.75" customHeight="1" x14ac:dyDescent="0.3">
      <c r="B698" s="98"/>
      <c r="C698" s="98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  <c r="AD698" s="82"/>
    </row>
    <row r="699" spans="2:30" ht="12.75" customHeight="1" x14ac:dyDescent="0.3">
      <c r="B699" s="98"/>
      <c r="C699" s="98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2"/>
      <c r="AD699" s="82"/>
    </row>
    <row r="700" spans="2:30" ht="12.75" customHeight="1" x14ac:dyDescent="0.3">
      <c r="B700" s="98"/>
      <c r="C700" s="98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  <c r="AD700" s="82"/>
    </row>
    <row r="701" spans="2:30" ht="12.75" customHeight="1" x14ac:dyDescent="0.3">
      <c r="B701" s="98"/>
      <c r="C701" s="98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2"/>
      <c r="AD701" s="82"/>
    </row>
    <row r="702" spans="2:30" ht="12.75" customHeight="1" x14ac:dyDescent="0.3">
      <c r="B702" s="98"/>
      <c r="C702" s="98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  <c r="AB702" s="82"/>
      <c r="AC702" s="82"/>
      <c r="AD702" s="82"/>
    </row>
    <row r="703" spans="2:30" ht="12.75" customHeight="1" x14ac:dyDescent="0.3">
      <c r="B703" s="98"/>
      <c r="C703" s="98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  <c r="AB703" s="82"/>
      <c r="AC703" s="82"/>
      <c r="AD703" s="82"/>
    </row>
    <row r="704" spans="2:30" ht="12.75" customHeight="1" x14ac:dyDescent="0.3">
      <c r="B704" s="98"/>
      <c r="C704" s="98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  <c r="AB704" s="82"/>
      <c r="AC704" s="82"/>
      <c r="AD704" s="82"/>
    </row>
    <row r="705" spans="2:30" ht="12.75" customHeight="1" x14ac:dyDescent="0.3">
      <c r="B705" s="98"/>
      <c r="C705" s="98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2"/>
      <c r="AD705" s="82"/>
    </row>
    <row r="706" spans="2:30" ht="12.75" customHeight="1" x14ac:dyDescent="0.3">
      <c r="B706" s="98"/>
      <c r="C706" s="98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2"/>
      <c r="AD706" s="82"/>
    </row>
    <row r="707" spans="2:30" ht="12.75" customHeight="1" x14ac:dyDescent="0.3">
      <c r="B707" s="98"/>
      <c r="C707" s="98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2"/>
      <c r="AD707" s="82"/>
    </row>
    <row r="708" spans="2:30" ht="12.75" customHeight="1" x14ac:dyDescent="0.3">
      <c r="B708" s="98"/>
      <c r="C708" s="98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  <c r="AB708" s="82"/>
      <c r="AC708" s="82"/>
      <c r="AD708" s="82"/>
    </row>
    <row r="709" spans="2:30" ht="12.75" customHeight="1" x14ac:dyDescent="0.3">
      <c r="B709" s="98"/>
      <c r="C709" s="98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2"/>
      <c r="AD709" s="82"/>
    </row>
    <row r="710" spans="2:30" ht="12.75" customHeight="1" x14ac:dyDescent="0.3">
      <c r="B710" s="98"/>
      <c r="C710" s="98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  <c r="AB710" s="82"/>
      <c r="AC710" s="82"/>
      <c r="AD710" s="82"/>
    </row>
    <row r="711" spans="2:30" ht="12.75" customHeight="1" x14ac:dyDescent="0.3">
      <c r="B711" s="98"/>
      <c r="C711" s="98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2"/>
      <c r="AD711" s="82"/>
    </row>
    <row r="712" spans="2:30" ht="12.75" customHeight="1" x14ac:dyDescent="0.3">
      <c r="B712" s="98"/>
      <c r="C712" s="98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2"/>
      <c r="AD712" s="82"/>
    </row>
    <row r="713" spans="2:30" ht="12.75" customHeight="1" x14ac:dyDescent="0.3">
      <c r="B713" s="98"/>
      <c r="C713" s="98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2"/>
      <c r="AD713" s="82"/>
    </row>
    <row r="714" spans="2:30" ht="12.75" customHeight="1" x14ac:dyDescent="0.3">
      <c r="B714" s="98"/>
      <c r="C714" s="98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2"/>
      <c r="AD714" s="82"/>
    </row>
    <row r="715" spans="2:30" ht="12.75" customHeight="1" x14ac:dyDescent="0.3">
      <c r="B715" s="98"/>
      <c r="C715" s="98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2"/>
      <c r="AD715" s="82"/>
    </row>
    <row r="716" spans="2:30" ht="12.75" customHeight="1" x14ac:dyDescent="0.3">
      <c r="B716" s="98"/>
      <c r="C716" s="98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2"/>
      <c r="AD716" s="82"/>
    </row>
    <row r="717" spans="2:30" ht="12.75" customHeight="1" x14ac:dyDescent="0.3">
      <c r="B717" s="98"/>
      <c r="C717" s="98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</row>
    <row r="718" spans="2:30" ht="12.75" customHeight="1" x14ac:dyDescent="0.3">
      <c r="B718" s="98"/>
      <c r="C718" s="98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</row>
    <row r="719" spans="2:30" ht="12.75" customHeight="1" x14ac:dyDescent="0.3">
      <c r="B719" s="98"/>
      <c r="C719" s="98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</row>
    <row r="720" spans="2:30" ht="12.75" customHeight="1" x14ac:dyDescent="0.3">
      <c r="B720" s="98"/>
      <c r="C720" s="98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  <c r="AD720" s="82"/>
    </row>
    <row r="721" spans="2:30" ht="12.75" customHeight="1" x14ac:dyDescent="0.3">
      <c r="B721" s="98"/>
      <c r="C721" s="98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2"/>
      <c r="AD721" s="82"/>
    </row>
    <row r="722" spans="2:30" ht="12.75" customHeight="1" x14ac:dyDescent="0.3">
      <c r="B722" s="98"/>
      <c r="C722" s="98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  <c r="AD722" s="82"/>
    </row>
    <row r="723" spans="2:30" ht="12.75" customHeight="1" x14ac:dyDescent="0.3">
      <c r="B723" s="98"/>
      <c r="C723" s="98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2"/>
      <c r="AD723" s="82"/>
    </row>
    <row r="724" spans="2:30" ht="12.75" customHeight="1" x14ac:dyDescent="0.3">
      <c r="B724" s="98"/>
      <c r="C724" s="98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</row>
    <row r="725" spans="2:30" ht="12.75" customHeight="1" x14ac:dyDescent="0.3">
      <c r="B725" s="98"/>
      <c r="C725" s="98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</row>
    <row r="726" spans="2:30" ht="12.75" customHeight="1" x14ac:dyDescent="0.3">
      <c r="B726" s="98"/>
      <c r="C726" s="98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</row>
    <row r="727" spans="2:30" ht="12.75" customHeight="1" x14ac:dyDescent="0.3">
      <c r="B727" s="98"/>
      <c r="C727" s="98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2"/>
      <c r="AD727" s="82"/>
    </row>
    <row r="728" spans="2:30" ht="12.75" customHeight="1" x14ac:dyDescent="0.3">
      <c r="B728" s="98"/>
      <c r="C728" s="98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2"/>
      <c r="AD728" s="82"/>
    </row>
    <row r="729" spans="2:30" ht="12.75" customHeight="1" x14ac:dyDescent="0.3">
      <c r="B729" s="98"/>
      <c r="C729" s="98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2"/>
      <c r="AD729" s="82"/>
    </row>
    <row r="730" spans="2:30" ht="12.75" customHeight="1" x14ac:dyDescent="0.3">
      <c r="B730" s="98"/>
      <c r="C730" s="98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2"/>
      <c r="AD730" s="82"/>
    </row>
    <row r="731" spans="2:30" ht="12.75" customHeight="1" x14ac:dyDescent="0.3">
      <c r="B731" s="98"/>
      <c r="C731" s="98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  <c r="AD731" s="82"/>
    </row>
    <row r="732" spans="2:30" ht="12.75" customHeight="1" x14ac:dyDescent="0.3">
      <c r="B732" s="98"/>
      <c r="C732" s="98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2"/>
      <c r="AD732" s="82"/>
    </row>
    <row r="733" spans="2:30" ht="12.75" customHeight="1" x14ac:dyDescent="0.3">
      <c r="B733" s="98"/>
      <c r="C733" s="98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</row>
    <row r="734" spans="2:30" ht="12.75" customHeight="1" x14ac:dyDescent="0.3">
      <c r="B734" s="98"/>
      <c r="C734" s="98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</row>
    <row r="735" spans="2:30" ht="12.75" customHeight="1" x14ac:dyDescent="0.3">
      <c r="B735" s="98"/>
      <c r="C735" s="98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</row>
    <row r="736" spans="2:30" ht="12.75" customHeight="1" x14ac:dyDescent="0.3">
      <c r="B736" s="98"/>
      <c r="C736" s="98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</row>
    <row r="737" spans="2:30" ht="12.75" customHeight="1" x14ac:dyDescent="0.3">
      <c r="B737" s="98"/>
      <c r="C737" s="98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</row>
    <row r="738" spans="2:30" ht="12.75" customHeight="1" x14ac:dyDescent="0.3">
      <c r="B738" s="98"/>
      <c r="C738" s="98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</row>
    <row r="739" spans="2:30" ht="12.75" customHeight="1" x14ac:dyDescent="0.3">
      <c r="B739" s="98"/>
      <c r="C739" s="98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2"/>
      <c r="AD739" s="82"/>
    </row>
    <row r="740" spans="2:30" ht="12.75" customHeight="1" x14ac:dyDescent="0.3">
      <c r="B740" s="98"/>
      <c r="C740" s="98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2"/>
      <c r="AD740" s="82"/>
    </row>
    <row r="741" spans="2:30" ht="12.75" customHeight="1" x14ac:dyDescent="0.3">
      <c r="B741" s="98"/>
      <c r="C741" s="98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2"/>
      <c r="AD741" s="82"/>
    </row>
    <row r="742" spans="2:30" ht="12.75" customHeight="1" x14ac:dyDescent="0.3">
      <c r="B742" s="98"/>
      <c r="C742" s="98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2"/>
      <c r="AD742" s="82"/>
    </row>
    <row r="743" spans="2:30" ht="12.75" customHeight="1" x14ac:dyDescent="0.3">
      <c r="B743" s="98"/>
      <c r="C743" s="98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</row>
    <row r="744" spans="2:30" ht="12.75" customHeight="1" x14ac:dyDescent="0.3">
      <c r="B744" s="98"/>
      <c r="C744" s="98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</row>
    <row r="745" spans="2:30" ht="12.75" customHeight="1" x14ac:dyDescent="0.3">
      <c r="B745" s="98"/>
      <c r="C745" s="98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</row>
    <row r="746" spans="2:30" ht="12.75" customHeight="1" x14ac:dyDescent="0.3">
      <c r="B746" s="98"/>
      <c r="C746" s="98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</row>
    <row r="747" spans="2:30" ht="12.75" customHeight="1" x14ac:dyDescent="0.3">
      <c r="B747" s="98"/>
      <c r="C747" s="98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</row>
    <row r="748" spans="2:30" ht="12.75" customHeight="1" x14ac:dyDescent="0.3">
      <c r="B748" s="98"/>
      <c r="C748" s="98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</row>
    <row r="749" spans="2:30" ht="12.75" customHeight="1" x14ac:dyDescent="0.3">
      <c r="B749" s="98"/>
      <c r="C749" s="98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</row>
    <row r="750" spans="2:30" ht="12.75" customHeight="1" x14ac:dyDescent="0.3">
      <c r="B750" s="98"/>
      <c r="C750" s="98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</row>
    <row r="751" spans="2:30" ht="12.75" customHeight="1" x14ac:dyDescent="0.3">
      <c r="B751" s="98"/>
      <c r="C751" s="98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</row>
    <row r="752" spans="2:30" ht="12.75" customHeight="1" x14ac:dyDescent="0.3">
      <c r="B752" s="98"/>
      <c r="C752" s="98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</row>
    <row r="753" spans="2:30" ht="12.75" customHeight="1" x14ac:dyDescent="0.3">
      <c r="B753" s="98"/>
      <c r="C753" s="98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  <c r="AD753" s="82"/>
    </row>
    <row r="754" spans="2:30" ht="12.75" customHeight="1" x14ac:dyDescent="0.3">
      <c r="B754" s="98"/>
      <c r="C754" s="98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  <c r="AD754" s="82"/>
    </row>
    <row r="755" spans="2:30" ht="12.75" customHeight="1" x14ac:dyDescent="0.3">
      <c r="B755" s="98"/>
      <c r="C755" s="98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</row>
    <row r="756" spans="2:30" ht="12.75" customHeight="1" x14ac:dyDescent="0.3">
      <c r="B756" s="98"/>
      <c r="C756" s="98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</row>
    <row r="757" spans="2:30" ht="12.75" customHeight="1" x14ac:dyDescent="0.3">
      <c r="B757" s="98"/>
      <c r="C757" s="98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</row>
    <row r="758" spans="2:30" ht="12.75" customHeight="1" x14ac:dyDescent="0.3">
      <c r="B758" s="98"/>
      <c r="C758" s="98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</row>
    <row r="759" spans="2:30" ht="12.75" customHeight="1" x14ac:dyDescent="0.3">
      <c r="B759" s="98"/>
      <c r="C759" s="98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</row>
    <row r="760" spans="2:30" ht="12.75" customHeight="1" x14ac:dyDescent="0.3">
      <c r="B760" s="98"/>
      <c r="C760" s="98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2"/>
      <c r="AD760" s="82"/>
    </row>
    <row r="761" spans="2:30" ht="12.75" customHeight="1" x14ac:dyDescent="0.3">
      <c r="B761" s="98"/>
      <c r="C761" s="98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</row>
    <row r="762" spans="2:30" ht="12.75" customHeight="1" x14ac:dyDescent="0.3">
      <c r="B762" s="98"/>
      <c r="C762" s="98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2"/>
      <c r="AD762" s="82"/>
    </row>
    <row r="763" spans="2:30" ht="12.75" customHeight="1" x14ac:dyDescent="0.3">
      <c r="B763" s="98"/>
      <c r="C763" s="98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</row>
    <row r="764" spans="2:30" ht="12.75" customHeight="1" x14ac:dyDescent="0.3">
      <c r="B764" s="98"/>
      <c r="C764" s="98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  <c r="AD764" s="82"/>
    </row>
    <row r="765" spans="2:30" ht="12.75" customHeight="1" x14ac:dyDescent="0.3">
      <c r="B765" s="98"/>
      <c r="C765" s="98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  <c r="AD765" s="82"/>
    </row>
    <row r="766" spans="2:30" ht="12.75" customHeight="1" x14ac:dyDescent="0.3">
      <c r="B766" s="98"/>
      <c r="C766" s="98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</row>
    <row r="767" spans="2:30" ht="12.75" customHeight="1" x14ac:dyDescent="0.3">
      <c r="B767" s="98"/>
      <c r="C767" s="98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</row>
    <row r="768" spans="2:30" ht="12.75" customHeight="1" x14ac:dyDescent="0.3">
      <c r="B768" s="98"/>
      <c r="C768" s="98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</row>
    <row r="769" spans="2:30" ht="12.75" customHeight="1" x14ac:dyDescent="0.3">
      <c r="B769" s="98"/>
      <c r="C769" s="98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</row>
    <row r="770" spans="2:30" ht="12.75" customHeight="1" x14ac:dyDescent="0.3">
      <c r="B770" s="98"/>
      <c r="C770" s="98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</row>
    <row r="771" spans="2:30" ht="12.75" customHeight="1" x14ac:dyDescent="0.3">
      <c r="B771" s="98"/>
      <c r="C771" s="98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</row>
    <row r="772" spans="2:30" ht="12.75" customHeight="1" x14ac:dyDescent="0.3">
      <c r="B772" s="98"/>
      <c r="C772" s="98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</row>
    <row r="773" spans="2:30" ht="12.75" customHeight="1" x14ac:dyDescent="0.3">
      <c r="B773" s="98"/>
      <c r="C773" s="98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</row>
    <row r="774" spans="2:30" ht="12.75" customHeight="1" x14ac:dyDescent="0.3">
      <c r="B774" s="98"/>
      <c r="C774" s="98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</row>
    <row r="775" spans="2:30" ht="12.75" customHeight="1" x14ac:dyDescent="0.3">
      <c r="B775" s="98"/>
      <c r="C775" s="98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</row>
    <row r="776" spans="2:30" ht="12.75" customHeight="1" x14ac:dyDescent="0.3">
      <c r="B776" s="98"/>
      <c r="C776" s="98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  <c r="AD776" s="82"/>
    </row>
    <row r="777" spans="2:30" ht="12.75" customHeight="1" x14ac:dyDescent="0.3">
      <c r="B777" s="98"/>
      <c r="C777" s="98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</row>
    <row r="778" spans="2:30" ht="12.75" customHeight="1" x14ac:dyDescent="0.3">
      <c r="B778" s="98"/>
      <c r="C778" s="98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</row>
    <row r="779" spans="2:30" ht="12.75" customHeight="1" x14ac:dyDescent="0.3">
      <c r="B779" s="98"/>
      <c r="C779" s="98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</row>
    <row r="780" spans="2:30" ht="12.75" customHeight="1" x14ac:dyDescent="0.3">
      <c r="B780" s="98"/>
      <c r="C780" s="98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</row>
    <row r="781" spans="2:30" ht="12.75" customHeight="1" x14ac:dyDescent="0.3">
      <c r="B781" s="98"/>
      <c r="C781" s="98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</row>
    <row r="782" spans="2:30" ht="12.75" customHeight="1" x14ac:dyDescent="0.3">
      <c r="B782" s="98"/>
      <c r="C782" s="98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</row>
    <row r="783" spans="2:30" ht="12.75" customHeight="1" x14ac:dyDescent="0.3">
      <c r="B783" s="98"/>
      <c r="C783" s="98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</row>
    <row r="784" spans="2:30" ht="12.75" customHeight="1" x14ac:dyDescent="0.3">
      <c r="B784" s="98"/>
      <c r="C784" s="98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</row>
    <row r="785" spans="2:30" ht="12.75" customHeight="1" x14ac:dyDescent="0.3">
      <c r="B785" s="98"/>
      <c r="C785" s="98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</row>
    <row r="786" spans="2:30" ht="12.75" customHeight="1" x14ac:dyDescent="0.3">
      <c r="B786" s="98"/>
      <c r="C786" s="98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</row>
    <row r="787" spans="2:30" ht="12.75" customHeight="1" x14ac:dyDescent="0.3">
      <c r="B787" s="98"/>
      <c r="C787" s="98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</row>
    <row r="788" spans="2:30" ht="12.75" customHeight="1" x14ac:dyDescent="0.3">
      <c r="B788" s="98"/>
      <c r="C788" s="98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</row>
    <row r="789" spans="2:30" ht="12.75" customHeight="1" x14ac:dyDescent="0.3">
      <c r="B789" s="98"/>
      <c r="C789" s="98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</row>
    <row r="790" spans="2:30" ht="12.75" customHeight="1" x14ac:dyDescent="0.3">
      <c r="B790" s="98"/>
      <c r="C790" s="98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</row>
    <row r="791" spans="2:30" ht="12.75" customHeight="1" x14ac:dyDescent="0.3">
      <c r="B791" s="98"/>
      <c r="C791" s="98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</row>
    <row r="792" spans="2:30" ht="12.75" customHeight="1" x14ac:dyDescent="0.3">
      <c r="B792" s="98"/>
      <c r="C792" s="98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</row>
    <row r="793" spans="2:30" ht="12.75" customHeight="1" x14ac:dyDescent="0.3">
      <c r="B793" s="98"/>
      <c r="C793" s="98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</row>
    <row r="794" spans="2:30" ht="12.75" customHeight="1" x14ac:dyDescent="0.3">
      <c r="B794" s="98"/>
      <c r="C794" s="98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</row>
    <row r="795" spans="2:30" ht="12.75" customHeight="1" x14ac:dyDescent="0.3">
      <c r="B795" s="98"/>
      <c r="C795" s="98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</row>
    <row r="796" spans="2:30" ht="12.75" customHeight="1" x14ac:dyDescent="0.3">
      <c r="B796" s="98"/>
      <c r="C796" s="98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</row>
    <row r="797" spans="2:30" ht="12.75" customHeight="1" x14ac:dyDescent="0.3">
      <c r="B797" s="98"/>
      <c r="C797" s="98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</row>
    <row r="798" spans="2:30" ht="12.75" customHeight="1" x14ac:dyDescent="0.3">
      <c r="B798" s="98"/>
      <c r="C798" s="98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</row>
    <row r="799" spans="2:30" ht="12.75" customHeight="1" x14ac:dyDescent="0.3">
      <c r="B799" s="98"/>
      <c r="C799" s="98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</row>
    <row r="800" spans="2:30" ht="12.75" customHeight="1" x14ac:dyDescent="0.3">
      <c r="B800" s="98"/>
      <c r="C800" s="98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</row>
    <row r="801" spans="2:30" ht="12.75" customHeight="1" x14ac:dyDescent="0.3">
      <c r="B801" s="98"/>
      <c r="C801" s="98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</row>
    <row r="802" spans="2:30" ht="12.75" customHeight="1" x14ac:dyDescent="0.3">
      <c r="B802" s="98"/>
      <c r="C802" s="98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</row>
    <row r="803" spans="2:30" ht="12.75" customHeight="1" x14ac:dyDescent="0.3">
      <c r="B803" s="98"/>
      <c r="C803" s="98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</row>
    <row r="804" spans="2:30" ht="12.75" customHeight="1" x14ac:dyDescent="0.3">
      <c r="B804" s="98"/>
      <c r="C804" s="98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</row>
    <row r="805" spans="2:30" ht="12.75" customHeight="1" x14ac:dyDescent="0.3">
      <c r="B805" s="98"/>
      <c r="C805" s="98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</row>
    <row r="806" spans="2:30" ht="12.75" customHeight="1" x14ac:dyDescent="0.3">
      <c r="B806" s="98"/>
      <c r="C806" s="98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</row>
    <row r="807" spans="2:30" ht="12.75" customHeight="1" x14ac:dyDescent="0.3">
      <c r="B807" s="98"/>
      <c r="C807" s="98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2"/>
      <c r="AD807" s="82"/>
    </row>
    <row r="808" spans="2:30" ht="12.75" customHeight="1" x14ac:dyDescent="0.3">
      <c r="B808" s="98"/>
      <c r="C808" s="98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  <c r="AD808" s="82"/>
    </row>
    <row r="809" spans="2:30" ht="12.75" customHeight="1" x14ac:dyDescent="0.3">
      <c r="B809" s="98"/>
      <c r="C809" s="98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2"/>
      <c r="AD809" s="82"/>
    </row>
    <row r="810" spans="2:30" ht="12.75" customHeight="1" x14ac:dyDescent="0.3">
      <c r="B810" s="98"/>
      <c r="C810" s="98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2"/>
      <c r="AD810" s="82"/>
    </row>
    <row r="811" spans="2:30" ht="12.75" customHeight="1" x14ac:dyDescent="0.3">
      <c r="B811" s="98"/>
      <c r="C811" s="98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2"/>
      <c r="AD811" s="82"/>
    </row>
    <row r="812" spans="2:30" ht="12.75" customHeight="1" x14ac:dyDescent="0.3">
      <c r="B812" s="98"/>
      <c r="C812" s="98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2"/>
      <c r="AD812" s="82"/>
    </row>
    <row r="813" spans="2:30" ht="12.75" customHeight="1" x14ac:dyDescent="0.3">
      <c r="B813" s="98"/>
      <c r="C813" s="98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</row>
    <row r="814" spans="2:30" ht="12.75" customHeight="1" x14ac:dyDescent="0.3">
      <c r="B814" s="98"/>
      <c r="C814" s="98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</row>
    <row r="815" spans="2:30" ht="12.75" customHeight="1" x14ac:dyDescent="0.3">
      <c r="B815" s="98"/>
      <c r="C815" s="98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</row>
    <row r="816" spans="2:30" ht="12.75" customHeight="1" x14ac:dyDescent="0.3">
      <c r="B816" s="98"/>
      <c r="C816" s="98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2"/>
      <c r="AD816" s="82"/>
    </row>
    <row r="817" spans="2:30" ht="12.75" customHeight="1" x14ac:dyDescent="0.3">
      <c r="B817" s="98"/>
      <c r="C817" s="98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2"/>
      <c r="AD817" s="82"/>
    </row>
    <row r="818" spans="2:30" ht="12.75" customHeight="1" x14ac:dyDescent="0.3">
      <c r="B818" s="98"/>
      <c r="C818" s="98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2"/>
      <c r="AD818" s="82"/>
    </row>
    <row r="819" spans="2:30" ht="12.75" customHeight="1" x14ac:dyDescent="0.3">
      <c r="B819" s="98"/>
      <c r="C819" s="98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  <c r="AB819" s="82"/>
      <c r="AC819" s="82"/>
      <c r="AD819" s="82"/>
    </row>
    <row r="820" spans="2:30" ht="12.75" customHeight="1" x14ac:dyDescent="0.3">
      <c r="B820" s="98"/>
      <c r="C820" s="98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  <c r="AB820" s="82"/>
      <c r="AC820" s="82"/>
      <c r="AD820" s="82"/>
    </row>
    <row r="821" spans="2:30" ht="12.75" customHeight="1" x14ac:dyDescent="0.3">
      <c r="B821" s="98"/>
      <c r="C821" s="98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2"/>
      <c r="AD821" s="82"/>
    </row>
    <row r="822" spans="2:30" ht="12.75" customHeight="1" x14ac:dyDescent="0.3">
      <c r="B822" s="98"/>
      <c r="C822" s="98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  <c r="AB822" s="82"/>
      <c r="AC822" s="82"/>
      <c r="AD822" s="82"/>
    </row>
    <row r="823" spans="2:30" ht="12.75" customHeight="1" x14ac:dyDescent="0.3">
      <c r="B823" s="98"/>
      <c r="C823" s="98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2"/>
      <c r="AD823" s="82"/>
    </row>
    <row r="824" spans="2:30" ht="12.75" customHeight="1" x14ac:dyDescent="0.3">
      <c r="B824" s="98"/>
      <c r="C824" s="98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</row>
    <row r="825" spans="2:30" ht="12.75" customHeight="1" x14ac:dyDescent="0.3">
      <c r="B825" s="98"/>
      <c r="C825" s="98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</row>
    <row r="826" spans="2:30" ht="12.75" customHeight="1" x14ac:dyDescent="0.3">
      <c r="B826" s="98"/>
      <c r="C826" s="98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2"/>
      <c r="AD826" s="82"/>
    </row>
    <row r="827" spans="2:30" ht="12.75" customHeight="1" x14ac:dyDescent="0.3">
      <c r="B827" s="98"/>
      <c r="C827" s="98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2"/>
      <c r="AD827" s="82"/>
    </row>
    <row r="828" spans="2:30" ht="12.75" customHeight="1" x14ac:dyDescent="0.3">
      <c r="B828" s="98"/>
      <c r="C828" s="98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  <c r="AB828" s="82"/>
      <c r="AC828" s="82"/>
      <c r="AD828" s="82"/>
    </row>
    <row r="829" spans="2:30" ht="12.75" customHeight="1" x14ac:dyDescent="0.3">
      <c r="B829" s="98"/>
      <c r="C829" s="98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</row>
    <row r="830" spans="2:30" ht="12.75" customHeight="1" x14ac:dyDescent="0.3">
      <c r="B830" s="98"/>
      <c r="C830" s="98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2"/>
      <c r="AD830" s="82"/>
    </row>
    <row r="831" spans="2:30" ht="12.75" customHeight="1" x14ac:dyDescent="0.3">
      <c r="B831" s="98"/>
      <c r="C831" s="98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  <c r="AB831" s="82"/>
      <c r="AC831" s="82"/>
      <c r="AD831" s="82"/>
    </row>
    <row r="832" spans="2:30" ht="12.75" customHeight="1" x14ac:dyDescent="0.3">
      <c r="B832" s="98"/>
      <c r="C832" s="98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  <c r="AB832" s="82"/>
      <c r="AC832" s="82"/>
      <c r="AD832" s="82"/>
    </row>
    <row r="833" spans="2:30" ht="12.75" customHeight="1" x14ac:dyDescent="0.3">
      <c r="B833" s="98"/>
      <c r="C833" s="98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  <c r="AB833" s="82"/>
      <c r="AC833" s="82"/>
      <c r="AD833" s="82"/>
    </row>
    <row r="834" spans="2:30" ht="12.75" customHeight="1" x14ac:dyDescent="0.3">
      <c r="B834" s="98"/>
      <c r="C834" s="98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  <c r="AB834" s="82"/>
      <c r="AC834" s="82"/>
      <c r="AD834" s="82"/>
    </row>
    <row r="835" spans="2:30" ht="12.75" customHeight="1" x14ac:dyDescent="0.3">
      <c r="B835" s="98"/>
      <c r="C835" s="98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2"/>
      <c r="AD835" s="82"/>
    </row>
    <row r="836" spans="2:30" ht="12.75" customHeight="1" x14ac:dyDescent="0.3">
      <c r="B836" s="98"/>
      <c r="C836" s="98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  <c r="AB836" s="82"/>
      <c r="AC836" s="82"/>
      <c r="AD836" s="82"/>
    </row>
    <row r="837" spans="2:30" ht="12.75" customHeight="1" x14ac:dyDescent="0.3">
      <c r="B837" s="98"/>
      <c r="C837" s="98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  <c r="AB837" s="82"/>
      <c r="AC837" s="82"/>
      <c r="AD837" s="82"/>
    </row>
    <row r="838" spans="2:30" ht="12.75" customHeight="1" x14ac:dyDescent="0.3">
      <c r="B838" s="98"/>
      <c r="C838" s="98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  <c r="AB838" s="82"/>
      <c r="AC838" s="82"/>
      <c r="AD838" s="82"/>
    </row>
    <row r="839" spans="2:30" ht="12.75" customHeight="1" x14ac:dyDescent="0.3">
      <c r="B839" s="98"/>
      <c r="C839" s="98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2"/>
      <c r="AD839" s="82"/>
    </row>
    <row r="840" spans="2:30" ht="12.75" customHeight="1" x14ac:dyDescent="0.3">
      <c r="B840" s="98"/>
      <c r="C840" s="98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2"/>
      <c r="AD840" s="82"/>
    </row>
    <row r="841" spans="2:30" ht="12.75" customHeight="1" x14ac:dyDescent="0.3">
      <c r="B841" s="98"/>
      <c r="C841" s="98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  <c r="AB841" s="82"/>
      <c r="AC841" s="82"/>
      <c r="AD841" s="82"/>
    </row>
    <row r="842" spans="2:30" ht="12.75" customHeight="1" x14ac:dyDescent="0.3">
      <c r="B842" s="98"/>
      <c r="C842" s="98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  <c r="AB842" s="82"/>
      <c r="AC842" s="82"/>
      <c r="AD842" s="82"/>
    </row>
    <row r="843" spans="2:30" ht="12.75" customHeight="1" x14ac:dyDescent="0.3">
      <c r="B843" s="98"/>
      <c r="C843" s="98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2"/>
      <c r="AD843" s="82"/>
    </row>
    <row r="844" spans="2:30" ht="12.75" customHeight="1" x14ac:dyDescent="0.3">
      <c r="B844" s="98"/>
      <c r="C844" s="98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  <c r="AB844" s="82"/>
      <c r="AC844" s="82"/>
      <c r="AD844" s="82"/>
    </row>
    <row r="845" spans="2:30" ht="12.75" customHeight="1" x14ac:dyDescent="0.3">
      <c r="B845" s="98"/>
      <c r="C845" s="98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  <c r="AB845" s="82"/>
      <c r="AC845" s="82"/>
      <c r="AD845" s="82"/>
    </row>
    <row r="846" spans="2:30" ht="12.75" customHeight="1" x14ac:dyDescent="0.3">
      <c r="B846" s="98"/>
      <c r="C846" s="98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  <c r="AB846" s="82"/>
      <c r="AC846" s="82"/>
      <c r="AD846" s="82"/>
    </row>
    <row r="847" spans="2:30" ht="12.75" customHeight="1" x14ac:dyDescent="0.3">
      <c r="B847" s="98"/>
      <c r="C847" s="98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  <c r="AB847" s="82"/>
      <c r="AC847" s="82"/>
      <c r="AD847" s="82"/>
    </row>
    <row r="848" spans="2:30" ht="12.75" customHeight="1" x14ac:dyDescent="0.3">
      <c r="B848" s="98"/>
      <c r="C848" s="98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  <c r="AB848" s="82"/>
      <c r="AC848" s="82"/>
      <c r="AD848" s="82"/>
    </row>
    <row r="849" spans="2:30" ht="12.75" customHeight="1" x14ac:dyDescent="0.3">
      <c r="B849" s="98"/>
      <c r="C849" s="98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  <c r="AB849" s="82"/>
      <c r="AC849" s="82"/>
      <c r="AD849" s="82"/>
    </row>
    <row r="850" spans="2:30" ht="12.75" customHeight="1" x14ac:dyDescent="0.3">
      <c r="B850" s="98"/>
      <c r="C850" s="98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2"/>
      <c r="AD850" s="82"/>
    </row>
    <row r="851" spans="2:30" ht="12.75" customHeight="1" x14ac:dyDescent="0.3">
      <c r="B851" s="98"/>
      <c r="C851" s="98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2"/>
      <c r="AD851" s="82"/>
    </row>
    <row r="852" spans="2:30" ht="12.75" customHeight="1" x14ac:dyDescent="0.3">
      <c r="B852" s="98"/>
      <c r="C852" s="98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  <c r="AD852" s="82"/>
    </row>
    <row r="853" spans="2:30" ht="12.75" customHeight="1" x14ac:dyDescent="0.3">
      <c r="B853" s="98"/>
      <c r="C853" s="98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  <c r="AB853" s="82"/>
      <c r="AC853" s="82"/>
      <c r="AD853" s="82"/>
    </row>
    <row r="854" spans="2:30" ht="12.75" customHeight="1" x14ac:dyDescent="0.3">
      <c r="B854" s="98"/>
      <c r="C854" s="98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  <c r="AB854" s="82"/>
      <c r="AC854" s="82"/>
      <c r="AD854" s="82"/>
    </row>
    <row r="855" spans="2:30" ht="12.75" customHeight="1" x14ac:dyDescent="0.3">
      <c r="B855" s="98"/>
      <c r="C855" s="98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  <c r="AB855" s="82"/>
      <c r="AC855" s="82"/>
      <c r="AD855" s="82"/>
    </row>
    <row r="856" spans="2:30" ht="12.75" customHeight="1" x14ac:dyDescent="0.3">
      <c r="B856" s="98"/>
      <c r="C856" s="98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  <c r="AB856" s="82"/>
      <c r="AC856" s="82"/>
      <c r="AD856" s="82"/>
    </row>
    <row r="857" spans="2:30" ht="12.75" customHeight="1" x14ac:dyDescent="0.3">
      <c r="B857" s="98"/>
      <c r="C857" s="98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  <c r="AB857" s="82"/>
      <c r="AC857" s="82"/>
      <c r="AD857" s="82"/>
    </row>
    <row r="858" spans="2:30" ht="12.75" customHeight="1" x14ac:dyDescent="0.3">
      <c r="B858" s="98"/>
      <c r="C858" s="98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  <c r="AB858" s="82"/>
      <c r="AC858" s="82"/>
      <c r="AD858" s="82"/>
    </row>
    <row r="859" spans="2:30" ht="12.75" customHeight="1" x14ac:dyDescent="0.3">
      <c r="B859" s="98"/>
      <c r="C859" s="98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  <c r="AB859" s="82"/>
      <c r="AC859" s="82"/>
      <c r="AD859" s="82"/>
    </row>
    <row r="860" spans="2:30" ht="12.75" customHeight="1" x14ac:dyDescent="0.3">
      <c r="B860" s="98"/>
      <c r="C860" s="98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  <c r="AB860" s="82"/>
      <c r="AC860" s="82"/>
      <c r="AD860" s="82"/>
    </row>
    <row r="861" spans="2:30" ht="12.75" customHeight="1" x14ac:dyDescent="0.3">
      <c r="B861" s="98"/>
      <c r="C861" s="98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  <c r="AB861" s="82"/>
      <c r="AC861" s="82"/>
      <c r="AD861" s="82"/>
    </row>
    <row r="862" spans="2:30" ht="12.75" customHeight="1" x14ac:dyDescent="0.3">
      <c r="B862" s="98"/>
      <c r="C862" s="98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  <c r="AB862" s="82"/>
      <c r="AC862" s="82"/>
      <c r="AD862" s="82"/>
    </row>
    <row r="863" spans="2:30" ht="12.75" customHeight="1" x14ac:dyDescent="0.3">
      <c r="B863" s="98"/>
      <c r="C863" s="98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  <c r="AB863" s="82"/>
      <c r="AC863" s="82"/>
      <c r="AD863" s="82"/>
    </row>
    <row r="864" spans="2:30" ht="12.75" customHeight="1" x14ac:dyDescent="0.3">
      <c r="B864" s="98"/>
      <c r="C864" s="98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  <c r="AB864" s="82"/>
      <c r="AC864" s="82"/>
      <c r="AD864" s="82"/>
    </row>
    <row r="865" spans="2:30" ht="12.75" customHeight="1" x14ac:dyDescent="0.3">
      <c r="B865" s="98"/>
      <c r="C865" s="98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  <c r="AB865" s="82"/>
      <c r="AC865" s="82"/>
      <c r="AD865" s="82"/>
    </row>
    <row r="866" spans="2:30" ht="12.75" customHeight="1" x14ac:dyDescent="0.3">
      <c r="B866" s="98"/>
      <c r="C866" s="98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  <c r="AB866" s="82"/>
      <c r="AC866" s="82"/>
      <c r="AD866" s="82"/>
    </row>
    <row r="867" spans="2:30" ht="12.75" customHeight="1" x14ac:dyDescent="0.3">
      <c r="B867" s="98"/>
      <c r="C867" s="98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  <c r="AB867" s="82"/>
      <c r="AC867" s="82"/>
      <c r="AD867" s="82"/>
    </row>
    <row r="868" spans="2:30" ht="12.75" customHeight="1" x14ac:dyDescent="0.3">
      <c r="B868" s="98"/>
      <c r="C868" s="98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  <c r="AB868" s="82"/>
      <c r="AC868" s="82"/>
      <c r="AD868" s="82"/>
    </row>
    <row r="869" spans="2:30" ht="12.75" customHeight="1" x14ac:dyDescent="0.3">
      <c r="B869" s="98"/>
      <c r="C869" s="98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  <c r="AB869" s="82"/>
      <c r="AC869" s="82"/>
      <c r="AD869" s="82"/>
    </row>
    <row r="870" spans="2:30" ht="12.75" customHeight="1" x14ac:dyDescent="0.3">
      <c r="B870" s="98"/>
      <c r="C870" s="98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  <c r="AB870" s="82"/>
      <c r="AC870" s="82"/>
      <c r="AD870" s="82"/>
    </row>
    <row r="871" spans="2:30" ht="12.75" customHeight="1" x14ac:dyDescent="0.3">
      <c r="B871" s="98"/>
      <c r="C871" s="98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  <c r="AB871" s="82"/>
      <c r="AC871" s="82"/>
      <c r="AD871" s="82"/>
    </row>
    <row r="872" spans="2:30" ht="12.75" customHeight="1" x14ac:dyDescent="0.3">
      <c r="B872" s="98"/>
      <c r="C872" s="98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  <c r="AB872" s="82"/>
      <c r="AC872" s="82"/>
      <c r="AD872" s="82"/>
    </row>
    <row r="873" spans="2:30" ht="12.75" customHeight="1" x14ac:dyDescent="0.3">
      <c r="B873" s="98"/>
      <c r="C873" s="98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  <c r="AB873" s="82"/>
      <c r="AC873" s="82"/>
      <c r="AD873" s="82"/>
    </row>
    <row r="874" spans="2:30" ht="12.75" customHeight="1" x14ac:dyDescent="0.3">
      <c r="B874" s="98"/>
      <c r="C874" s="98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  <c r="AB874" s="82"/>
      <c r="AC874" s="82"/>
      <c r="AD874" s="82"/>
    </row>
    <row r="875" spans="2:30" ht="12.75" customHeight="1" x14ac:dyDescent="0.3">
      <c r="B875" s="98"/>
      <c r="C875" s="98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  <c r="AB875" s="82"/>
      <c r="AC875" s="82"/>
      <c r="AD875" s="82"/>
    </row>
    <row r="876" spans="2:30" ht="12.75" customHeight="1" x14ac:dyDescent="0.3">
      <c r="B876" s="98"/>
      <c r="C876" s="98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  <c r="AB876" s="82"/>
      <c r="AC876" s="82"/>
      <c r="AD876" s="82"/>
    </row>
    <row r="877" spans="2:30" ht="12.75" customHeight="1" x14ac:dyDescent="0.3">
      <c r="B877" s="98"/>
      <c r="C877" s="98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  <c r="AB877" s="82"/>
      <c r="AC877" s="82"/>
      <c r="AD877" s="82"/>
    </row>
    <row r="878" spans="2:30" ht="12.75" customHeight="1" x14ac:dyDescent="0.3">
      <c r="B878" s="98"/>
      <c r="C878" s="98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  <c r="AB878" s="82"/>
      <c r="AC878" s="82"/>
      <c r="AD878" s="82"/>
    </row>
    <row r="879" spans="2:30" ht="12.75" customHeight="1" x14ac:dyDescent="0.3">
      <c r="B879" s="98"/>
      <c r="C879" s="98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  <c r="AB879" s="82"/>
      <c r="AC879" s="82"/>
      <c r="AD879" s="82"/>
    </row>
    <row r="880" spans="2:30" ht="12.75" customHeight="1" x14ac:dyDescent="0.3">
      <c r="B880" s="98"/>
      <c r="C880" s="98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  <c r="AB880" s="82"/>
      <c r="AC880" s="82"/>
      <c r="AD880" s="82"/>
    </row>
    <row r="881" spans="2:30" ht="12.75" customHeight="1" x14ac:dyDescent="0.3">
      <c r="B881" s="98"/>
      <c r="C881" s="98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  <c r="AB881" s="82"/>
      <c r="AC881" s="82"/>
      <c r="AD881" s="82"/>
    </row>
    <row r="882" spans="2:30" ht="12.75" customHeight="1" x14ac:dyDescent="0.3">
      <c r="B882" s="98"/>
      <c r="C882" s="98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  <c r="AB882" s="82"/>
      <c r="AC882" s="82"/>
      <c r="AD882" s="82"/>
    </row>
    <row r="883" spans="2:30" ht="12.75" customHeight="1" x14ac:dyDescent="0.3">
      <c r="B883" s="98"/>
      <c r="C883" s="98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  <c r="AB883" s="82"/>
      <c r="AC883" s="82"/>
      <c r="AD883" s="82"/>
    </row>
    <row r="884" spans="2:30" ht="12.75" customHeight="1" x14ac:dyDescent="0.3">
      <c r="B884" s="98"/>
      <c r="C884" s="98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  <c r="AA884" s="82"/>
      <c r="AB884" s="82"/>
      <c r="AC884" s="82"/>
      <c r="AD884" s="82"/>
    </row>
    <row r="885" spans="2:30" ht="12.75" customHeight="1" x14ac:dyDescent="0.3">
      <c r="B885" s="98"/>
      <c r="C885" s="98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  <c r="AB885" s="82"/>
      <c r="AC885" s="82"/>
      <c r="AD885" s="82"/>
    </row>
    <row r="886" spans="2:30" ht="12.75" customHeight="1" x14ac:dyDescent="0.3">
      <c r="B886" s="98"/>
      <c r="C886" s="98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  <c r="AB886" s="82"/>
      <c r="AC886" s="82"/>
      <c r="AD886" s="82"/>
    </row>
    <row r="887" spans="2:30" ht="12.75" customHeight="1" x14ac:dyDescent="0.3">
      <c r="B887" s="98"/>
      <c r="C887" s="98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  <c r="AA887" s="82"/>
      <c r="AB887" s="82"/>
      <c r="AC887" s="82"/>
      <c r="AD887" s="82"/>
    </row>
    <row r="888" spans="2:30" ht="12.75" customHeight="1" x14ac:dyDescent="0.3">
      <c r="B888" s="98"/>
      <c r="C888" s="98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  <c r="AB888" s="82"/>
      <c r="AC888" s="82"/>
      <c r="AD888" s="82"/>
    </row>
    <row r="889" spans="2:30" ht="12.75" customHeight="1" x14ac:dyDescent="0.3">
      <c r="B889" s="98"/>
      <c r="C889" s="98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  <c r="AB889" s="82"/>
      <c r="AC889" s="82"/>
      <c r="AD889" s="82"/>
    </row>
    <row r="890" spans="2:30" ht="12.75" customHeight="1" x14ac:dyDescent="0.3">
      <c r="B890" s="98"/>
      <c r="C890" s="98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  <c r="AB890" s="82"/>
      <c r="AC890" s="82"/>
      <c r="AD890" s="82"/>
    </row>
    <row r="891" spans="2:30" ht="12.75" customHeight="1" x14ac:dyDescent="0.3">
      <c r="B891" s="98"/>
      <c r="C891" s="98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  <c r="AB891" s="82"/>
      <c r="AC891" s="82"/>
      <c r="AD891" s="82"/>
    </row>
    <row r="892" spans="2:30" ht="12.75" customHeight="1" x14ac:dyDescent="0.3">
      <c r="B892" s="98"/>
      <c r="C892" s="98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  <c r="AB892" s="82"/>
      <c r="AC892" s="82"/>
      <c r="AD892" s="82"/>
    </row>
    <row r="893" spans="2:30" ht="12.75" customHeight="1" x14ac:dyDescent="0.3">
      <c r="B893" s="98"/>
      <c r="C893" s="98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  <c r="AA893" s="82"/>
      <c r="AB893" s="82"/>
      <c r="AC893" s="82"/>
      <c r="AD893" s="82"/>
    </row>
    <row r="894" spans="2:30" ht="12.75" customHeight="1" x14ac:dyDescent="0.3">
      <c r="B894" s="98"/>
      <c r="C894" s="98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  <c r="AA894" s="82"/>
      <c r="AB894" s="82"/>
      <c r="AC894" s="82"/>
      <c r="AD894" s="82"/>
    </row>
    <row r="895" spans="2:30" ht="12.75" customHeight="1" x14ac:dyDescent="0.3">
      <c r="B895" s="98"/>
      <c r="C895" s="98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  <c r="AA895" s="82"/>
      <c r="AB895" s="82"/>
      <c r="AC895" s="82"/>
      <c r="AD895" s="82"/>
    </row>
    <row r="896" spans="2:30" ht="12.75" customHeight="1" x14ac:dyDescent="0.3">
      <c r="B896" s="98"/>
      <c r="C896" s="98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  <c r="AA896" s="82"/>
      <c r="AB896" s="82"/>
      <c r="AC896" s="82"/>
      <c r="AD896" s="82"/>
    </row>
    <row r="897" spans="2:30" ht="12.75" customHeight="1" x14ac:dyDescent="0.3">
      <c r="B897" s="98"/>
      <c r="C897" s="98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  <c r="AA897" s="82"/>
      <c r="AB897" s="82"/>
      <c r="AC897" s="82"/>
      <c r="AD897" s="82"/>
    </row>
    <row r="898" spans="2:30" ht="12.75" customHeight="1" x14ac:dyDescent="0.3">
      <c r="B898" s="98"/>
      <c r="C898" s="98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  <c r="AA898" s="82"/>
      <c r="AB898" s="82"/>
      <c r="AC898" s="82"/>
      <c r="AD898" s="82"/>
    </row>
    <row r="899" spans="2:30" ht="12.75" customHeight="1" x14ac:dyDescent="0.3">
      <c r="B899" s="98"/>
      <c r="C899" s="98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  <c r="AB899" s="82"/>
      <c r="AC899" s="82"/>
      <c r="AD899" s="82"/>
    </row>
    <row r="900" spans="2:30" ht="12.75" customHeight="1" x14ac:dyDescent="0.3">
      <c r="B900" s="98"/>
      <c r="C900" s="98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  <c r="AB900" s="82"/>
      <c r="AC900" s="82"/>
      <c r="AD900" s="82"/>
    </row>
    <row r="901" spans="2:30" ht="12.75" customHeight="1" x14ac:dyDescent="0.3">
      <c r="B901" s="98"/>
      <c r="C901" s="98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  <c r="AB901" s="82"/>
      <c r="AC901" s="82"/>
      <c r="AD901" s="82"/>
    </row>
    <row r="902" spans="2:30" ht="12.75" customHeight="1" x14ac:dyDescent="0.3">
      <c r="B902" s="98"/>
      <c r="C902" s="98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  <c r="AA902" s="82"/>
      <c r="AB902" s="82"/>
      <c r="AC902" s="82"/>
      <c r="AD902" s="82"/>
    </row>
    <row r="903" spans="2:30" ht="12.75" customHeight="1" x14ac:dyDescent="0.3">
      <c r="B903" s="98"/>
      <c r="C903" s="98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  <c r="AB903" s="82"/>
      <c r="AC903" s="82"/>
      <c r="AD903" s="82"/>
    </row>
    <row r="904" spans="2:30" ht="12.75" customHeight="1" x14ac:dyDescent="0.3">
      <c r="B904" s="98"/>
      <c r="C904" s="98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  <c r="AB904" s="82"/>
      <c r="AC904" s="82"/>
      <c r="AD904" s="82"/>
    </row>
    <row r="905" spans="2:30" ht="12.75" customHeight="1" x14ac:dyDescent="0.3">
      <c r="B905" s="98"/>
      <c r="C905" s="98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  <c r="AB905" s="82"/>
      <c r="AC905" s="82"/>
      <c r="AD905" s="82"/>
    </row>
    <row r="906" spans="2:30" ht="12.75" customHeight="1" x14ac:dyDescent="0.3">
      <c r="B906" s="98"/>
      <c r="C906" s="98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  <c r="AB906" s="82"/>
      <c r="AC906" s="82"/>
      <c r="AD906" s="82"/>
    </row>
    <row r="907" spans="2:30" ht="12.75" customHeight="1" x14ac:dyDescent="0.3">
      <c r="B907" s="98"/>
      <c r="C907" s="98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  <c r="AB907" s="82"/>
      <c r="AC907" s="82"/>
      <c r="AD907" s="82"/>
    </row>
    <row r="908" spans="2:30" ht="12.75" customHeight="1" x14ac:dyDescent="0.3">
      <c r="B908" s="98"/>
      <c r="C908" s="98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  <c r="AA908" s="82"/>
      <c r="AB908" s="82"/>
      <c r="AC908" s="82"/>
      <c r="AD908" s="82"/>
    </row>
    <row r="909" spans="2:30" ht="12.75" customHeight="1" x14ac:dyDescent="0.3">
      <c r="B909" s="98"/>
      <c r="C909" s="98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  <c r="AA909" s="82"/>
      <c r="AB909" s="82"/>
      <c r="AC909" s="82"/>
      <c r="AD909" s="82"/>
    </row>
    <row r="910" spans="2:30" ht="12.75" customHeight="1" x14ac:dyDescent="0.3">
      <c r="B910" s="98"/>
      <c r="C910" s="98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  <c r="AA910" s="82"/>
      <c r="AB910" s="82"/>
      <c r="AC910" s="82"/>
      <c r="AD910" s="82"/>
    </row>
    <row r="911" spans="2:30" ht="12.75" customHeight="1" x14ac:dyDescent="0.3">
      <c r="B911" s="98"/>
      <c r="C911" s="98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  <c r="AA911" s="82"/>
      <c r="AB911" s="82"/>
      <c r="AC911" s="82"/>
      <c r="AD911" s="82"/>
    </row>
    <row r="912" spans="2:30" ht="12.75" customHeight="1" x14ac:dyDescent="0.3">
      <c r="B912" s="98"/>
      <c r="C912" s="98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  <c r="AA912" s="82"/>
      <c r="AB912" s="82"/>
      <c r="AC912" s="82"/>
      <c r="AD912" s="82"/>
    </row>
    <row r="913" spans="2:30" ht="12.75" customHeight="1" x14ac:dyDescent="0.3">
      <c r="B913" s="98"/>
      <c r="C913" s="98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  <c r="AA913" s="82"/>
      <c r="AB913" s="82"/>
      <c r="AC913" s="82"/>
      <c r="AD913" s="82"/>
    </row>
    <row r="914" spans="2:30" ht="12.75" customHeight="1" x14ac:dyDescent="0.3">
      <c r="B914" s="98"/>
      <c r="C914" s="98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  <c r="AA914" s="82"/>
      <c r="AB914" s="82"/>
      <c r="AC914" s="82"/>
      <c r="AD914" s="82"/>
    </row>
    <row r="915" spans="2:30" ht="12.75" customHeight="1" x14ac:dyDescent="0.3">
      <c r="B915" s="98"/>
      <c r="C915" s="98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  <c r="AA915" s="82"/>
      <c r="AB915" s="82"/>
      <c r="AC915" s="82"/>
      <c r="AD915" s="82"/>
    </row>
    <row r="916" spans="2:30" ht="12.75" customHeight="1" x14ac:dyDescent="0.3">
      <c r="B916" s="98"/>
      <c r="C916" s="98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  <c r="AA916" s="82"/>
      <c r="AB916" s="82"/>
      <c r="AC916" s="82"/>
      <c r="AD916" s="82"/>
    </row>
    <row r="917" spans="2:30" ht="12.75" customHeight="1" x14ac:dyDescent="0.3">
      <c r="B917" s="98"/>
      <c r="C917" s="98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  <c r="AA917" s="82"/>
      <c r="AB917" s="82"/>
      <c r="AC917" s="82"/>
      <c r="AD917" s="82"/>
    </row>
    <row r="918" spans="2:30" ht="12.75" customHeight="1" x14ac:dyDescent="0.3">
      <c r="B918" s="98"/>
      <c r="C918" s="98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  <c r="AA918" s="82"/>
      <c r="AB918" s="82"/>
      <c r="AC918" s="82"/>
      <c r="AD918" s="82"/>
    </row>
    <row r="919" spans="2:30" ht="12.75" customHeight="1" x14ac:dyDescent="0.3">
      <c r="B919" s="98"/>
      <c r="C919" s="98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  <c r="AA919" s="82"/>
      <c r="AB919" s="82"/>
      <c r="AC919" s="82"/>
      <c r="AD919" s="82"/>
    </row>
    <row r="920" spans="2:30" ht="12.75" customHeight="1" x14ac:dyDescent="0.3">
      <c r="B920" s="98"/>
      <c r="C920" s="98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  <c r="AA920" s="82"/>
      <c r="AB920" s="82"/>
      <c r="AC920" s="82"/>
      <c r="AD920" s="82"/>
    </row>
    <row r="921" spans="2:30" ht="12.75" customHeight="1" x14ac:dyDescent="0.3">
      <c r="B921" s="98"/>
      <c r="C921" s="98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  <c r="AA921" s="82"/>
      <c r="AB921" s="82"/>
      <c r="AC921" s="82"/>
      <c r="AD921" s="82"/>
    </row>
    <row r="922" spans="2:30" ht="12.75" customHeight="1" x14ac:dyDescent="0.3">
      <c r="B922" s="98"/>
      <c r="C922" s="98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  <c r="AA922" s="82"/>
      <c r="AB922" s="82"/>
      <c r="AC922" s="82"/>
      <c r="AD922" s="82"/>
    </row>
    <row r="923" spans="2:30" ht="12.75" customHeight="1" x14ac:dyDescent="0.3">
      <c r="B923" s="98"/>
      <c r="C923" s="98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  <c r="AB923" s="82"/>
      <c r="AC923" s="82"/>
      <c r="AD923" s="82"/>
    </row>
    <row r="924" spans="2:30" ht="12.75" customHeight="1" x14ac:dyDescent="0.3">
      <c r="B924" s="98"/>
      <c r="C924" s="98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  <c r="AA924" s="82"/>
      <c r="AB924" s="82"/>
      <c r="AC924" s="82"/>
      <c r="AD924" s="82"/>
    </row>
    <row r="925" spans="2:30" ht="12.75" customHeight="1" x14ac:dyDescent="0.3">
      <c r="B925" s="98"/>
      <c r="C925" s="98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  <c r="AA925" s="82"/>
      <c r="AB925" s="82"/>
      <c r="AC925" s="82"/>
      <c r="AD925" s="82"/>
    </row>
    <row r="926" spans="2:30" ht="12.75" customHeight="1" x14ac:dyDescent="0.3">
      <c r="B926" s="98"/>
      <c r="C926" s="98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  <c r="AB926" s="82"/>
      <c r="AC926" s="82"/>
      <c r="AD926" s="82"/>
    </row>
    <row r="927" spans="2:30" ht="12.75" customHeight="1" x14ac:dyDescent="0.3">
      <c r="B927" s="98"/>
      <c r="C927" s="98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  <c r="AA927" s="82"/>
      <c r="AB927" s="82"/>
      <c r="AC927" s="82"/>
      <c r="AD927" s="82"/>
    </row>
    <row r="928" spans="2:30" ht="12.75" customHeight="1" x14ac:dyDescent="0.3">
      <c r="B928" s="98"/>
      <c r="C928" s="98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  <c r="AA928" s="82"/>
      <c r="AB928" s="82"/>
      <c r="AC928" s="82"/>
      <c r="AD928" s="82"/>
    </row>
    <row r="929" spans="2:30" ht="12.75" customHeight="1" x14ac:dyDescent="0.3">
      <c r="B929" s="98"/>
      <c r="C929" s="98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  <c r="AB929" s="82"/>
      <c r="AC929" s="82"/>
      <c r="AD929" s="82"/>
    </row>
    <row r="930" spans="2:30" ht="12.75" customHeight="1" x14ac:dyDescent="0.3">
      <c r="B930" s="98"/>
      <c r="C930" s="98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  <c r="AB930" s="82"/>
      <c r="AC930" s="82"/>
      <c r="AD930" s="82"/>
    </row>
    <row r="931" spans="2:30" ht="12.75" customHeight="1" x14ac:dyDescent="0.3">
      <c r="B931" s="98"/>
      <c r="C931" s="98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  <c r="AB931" s="82"/>
      <c r="AC931" s="82"/>
      <c r="AD931" s="82"/>
    </row>
    <row r="932" spans="2:30" ht="12.75" customHeight="1" x14ac:dyDescent="0.3">
      <c r="B932" s="98"/>
      <c r="C932" s="98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  <c r="AB932" s="82"/>
      <c r="AC932" s="82"/>
      <c r="AD932" s="82"/>
    </row>
    <row r="933" spans="2:30" ht="12.75" customHeight="1" x14ac:dyDescent="0.3">
      <c r="B933" s="98"/>
      <c r="C933" s="98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  <c r="AB933" s="82"/>
      <c r="AC933" s="82"/>
      <c r="AD933" s="82"/>
    </row>
    <row r="934" spans="2:30" ht="12.75" customHeight="1" x14ac:dyDescent="0.3">
      <c r="B934" s="98"/>
      <c r="C934" s="98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  <c r="AB934" s="82"/>
      <c r="AC934" s="82"/>
      <c r="AD934" s="82"/>
    </row>
    <row r="935" spans="2:30" ht="12.75" customHeight="1" x14ac:dyDescent="0.3">
      <c r="B935" s="98"/>
      <c r="C935" s="98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  <c r="AA935" s="82"/>
      <c r="AB935" s="82"/>
      <c r="AC935" s="82"/>
      <c r="AD935" s="82"/>
    </row>
    <row r="936" spans="2:30" ht="12.75" customHeight="1" x14ac:dyDescent="0.3">
      <c r="B936" s="98"/>
      <c r="C936" s="98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  <c r="AA936" s="82"/>
      <c r="AB936" s="82"/>
      <c r="AC936" s="82"/>
      <c r="AD936" s="82"/>
    </row>
    <row r="937" spans="2:30" ht="12.75" customHeight="1" x14ac:dyDescent="0.3">
      <c r="B937" s="98"/>
      <c r="C937" s="98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  <c r="AB937" s="82"/>
      <c r="AC937" s="82"/>
      <c r="AD937" s="82"/>
    </row>
    <row r="938" spans="2:30" ht="12.75" customHeight="1" x14ac:dyDescent="0.3">
      <c r="B938" s="98"/>
      <c r="C938" s="98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  <c r="AB938" s="82"/>
      <c r="AC938" s="82"/>
      <c r="AD938" s="82"/>
    </row>
    <row r="939" spans="2:30" ht="12.75" customHeight="1" x14ac:dyDescent="0.3">
      <c r="B939" s="98"/>
      <c r="C939" s="98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  <c r="AB939" s="82"/>
      <c r="AC939" s="82"/>
      <c r="AD939" s="82"/>
    </row>
    <row r="940" spans="2:30" ht="12.75" customHeight="1" x14ac:dyDescent="0.3">
      <c r="B940" s="98"/>
      <c r="C940" s="98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  <c r="AB940" s="82"/>
      <c r="AC940" s="82"/>
      <c r="AD940" s="82"/>
    </row>
    <row r="941" spans="2:30" ht="12.75" customHeight="1" x14ac:dyDescent="0.3">
      <c r="B941" s="98"/>
      <c r="C941" s="98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  <c r="AB941" s="82"/>
      <c r="AC941" s="82"/>
      <c r="AD941" s="82"/>
    </row>
    <row r="942" spans="2:30" ht="12.75" customHeight="1" x14ac:dyDescent="0.3">
      <c r="B942" s="98"/>
      <c r="C942" s="98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  <c r="AB942" s="82"/>
      <c r="AC942" s="82"/>
      <c r="AD942" s="82"/>
    </row>
    <row r="943" spans="2:30" ht="12.75" customHeight="1" x14ac:dyDescent="0.3">
      <c r="B943" s="98"/>
      <c r="C943" s="98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  <c r="AA943" s="82"/>
      <c r="AB943" s="82"/>
      <c r="AC943" s="82"/>
      <c r="AD943" s="82"/>
    </row>
    <row r="944" spans="2:30" ht="12.75" customHeight="1" x14ac:dyDescent="0.3">
      <c r="B944" s="98"/>
      <c r="C944" s="98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  <c r="AA944" s="82"/>
      <c r="AB944" s="82"/>
      <c r="AC944" s="82"/>
      <c r="AD944" s="82"/>
    </row>
    <row r="945" spans="2:30" ht="12.75" customHeight="1" x14ac:dyDescent="0.3">
      <c r="B945" s="98"/>
      <c r="C945" s="98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  <c r="AB945" s="82"/>
      <c r="AC945" s="82"/>
      <c r="AD945" s="82"/>
    </row>
    <row r="946" spans="2:30" ht="12.75" customHeight="1" x14ac:dyDescent="0.3">
      <c r="B946" s="98"/>
      <c r="C946" s="98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  <c r="AB946" s="82"/>
      <c r="AC946" s="82"/>
      <c r="AD946" s="82"/>
    </row>
    <row r="947" spans="2:30" ht="12.75" customHeight="1" x14ac:dyDescent="0.3">
      <c r="B947" s="98"/>
      <c r="C947" s="98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  <c r="AB947" s="82"/>
      <c r="AC947" s="82"/>
      <c r="AD947" s="82"/>
    </row>
    <row r="948" spans="2:30" ht="12.75" customHeight="1" x14ac:dyDescent="0.3">
      <c r="B948" s="98"/>
      <c r="C948" s="98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  <c r="AB948" s="82"/>
      <c r="AC948" s="82"/>
      <c r="AD948" s="82"/>
    </row>
    <row r="949" spans="2:30" ht="12.75" customHeight="1" x14ac:dyDescent="0.3">
      <c r="B949" s="98"/>
      <c r="C949" s="98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  <c r="AA949" s="82"/>
      <c r="AB949" s="82"/>
      <c r="AC949" s="82"/>
      <c r="AD949" s="82"/>
    </row>
    <row r="950" spans="2:30" ht="12.75" customHeight="1" x14ac:dyDescent="0.3">
      <c r="B950" s="98"/>
      <c r="C950" s="98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  <c r="AA950" s="82"/>
      <c r="AB950" s="82"/>
      <c r="AC950" s="82"/>
      <c r="AD950" s="82"/>
    </row>
    <row r="951" spans="2:30" ht="12.75" customHeight="1" x14ac:dyDescent="0.3">
      <c r="B951" s="98"/>
      <c r="C951" s="98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  <c r="AA951" s="82"/>
      <c r="AB951" s="82"/>
      <c r="AC951" s="82"/>
      <c r="AD951" s="82"/>
    </row>
    <row r="952" spans="2:30" ht="12.75" customHeight="1" x14ac:dyDescent="0.3">
      <c r="B952" s="98"/>
      <c r="C952" s="98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  <c r="AA952" s="82"/>
      <c r="AB952" s="82"/>
      <c r="AC952" s="82"/>
      <c r="AD952" s="82"/>
    </row>
    <row r="953" spans="2:30" ht="12.75" customHeight="1" x14ac:dyDescent="0.3">
      <c r="B953" s="98"/>
      <c r="C953" s="98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  <c r="AA953" s="82"/>
      <c r="AB953" s="82"/>
      <c r="AC953" s="82"/>
      <c r="AD953" s="82"/>
    </row>
    <row r="954" spans="2:30" ht="12.75" customHeight="1" x14ac:dyDescent="0.3">
      <c r="B954" s="98"/>
      <c r="C954" s="98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  <c r="AA954" s="82"/>
      <c r="AB954" s="82"/>
      <c r="AC954" s="82"/>
      <c r="AD954" s="82"/>
    </row>
    <row r="955" spans="2:30" ht="12.75" customHeight="1" x14ac:dyDescent="0.3">
      <c r="B955" s="98"/>
      <c r="C955" s="98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  <c r="AA955" s="82"/>
      <c r="AB955" s="82"/>
      <c r="AC955" s="82"/>
      <c r="AD955" s="82"/>
    </row>
    <row r="956" spans="2:30" ht="12.75" customHeight="1" x14ac:dyDescent="0.3">
      <c r="B956" s="98"/>
      <c r="C956" s="98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  <c r="AA956" s="82"/>
      <c r="AB956" s="82"/>
      <c r="AC956" s="82"/>
      <c r="AD956" s="82"/>
    </row>
    <row r="957" spans="2:30" ht="12.75" customHeight="1" x14ac:dyDescent="0.3">
      <c r="B957" s="98"/>
      <c r="C957" s="98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  <c r="AA957" s="82"/>
      <c r="AB957" s="82"/>
      <c r="AC957" s="82"/>
      <c r="AD957" s="82"/>
    </row>
    <row r="958" spans="2:30" ht="12.75" customHeight="1" x14ac:dyDescent="0.3">
      <c r="B958" s="98"/>
      <c r="C958" s="98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  <c r="AA958" s="82"/>
      <c r="AB958" s="82"/>
      <c r="AC958" s="82"/>
      <c r="AD958" s="82"/>
    </row>
    <row r="959" spans="2:30" ht="12.75" customHeight="1" x14ac:dyDescent="0.3">
      <c r="B959" s="98"/>
      <c r="C959" s="98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  <c r="AA959" s="82"/>
      <c r="AB959" s="82"/>
      <c r="AC959" s="82"/>
      <c r="AD959" s="82"/>
    </row>
    <row r="960" spans="2:30" ht="12.75" customHeight="1" x14ac:dyDescent="0.3">
      <c r="B960" s="98"/>
      <c r="C960" s="98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  <c r="AA960" s="82"/>
      <c r="AB960" s="82"/>
      <c r="AC960" s="82"/>
      <c r="AD960" s="82"/>
    </row>
    <row r="961" spans="2:30" ht="12.75" customHeight="1" x14ac:dyDescent="0.3">
      <c r="B961" s="98"/>
      <c r="C961" s="98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  <c r="AA961" s="82"/>
      <c r="AB961" s="82"/>
      <c r="AC961" s="82"/>
      <c r="AD961" s="82"/>
    </row>
    <row r="962" spans="2:30" ht="12.75" customHeight="1" x14ac:dyDescent="0.3">
      <c r="B962" s="98"/>
      <c r="C962" s="98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  <c r="AA962" s="82"/>
      <c r="AB962" s="82"/>
      <c r="AC962" s="82"/>
      <c r="AD962" s="82"/>
    </row>
    <row r="963" spans="2:30" ht="12.75" customHeight="1" x14ac:dyDescent="0.3">
      <c r="B963" s="98"/>
      <c r="C963" s="98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  <c r="AA963" s="82"/>
      <c r="AB963" s="82"/>
      <c r="AC963" s="82"/>
      <c r="AD963" s="82"/>
    </row>
    <row r="964" spans="2:30" ht="12.75" customHeight="1" x14ac:dyDescent="0.3">
      <c r="B964" s="98"/>
      <c r="C964" s="98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  <c r="AA964" s="82"/>
      <c r="AB964" s="82"/>
      <c r="AC964" s="82"/>
      <c r="AD964" s="82"/>
    </row>
    <row r="965" spans="2:30" ht="12.75" customHeight="1" x14ac:dyDescent="0.3">
      <c r="B965" s="98"/>
      <c r="C965" s="98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  <c r="AA965" s="82"/>
      <c r="AB965" s="82"/>
      <c r="AC965" s="82"/>
      <c r="AD965" s="82"/>
    </row>
    <row r="966" spans="2:30" ht="12.75" customHeight="1" x14ac:dyDescent="0.3">
      <c r="B966" s="98"/>
      <c r="C966" s="98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  <c r="AA966" s="82"/>
      <c r="AB966" s="82"/>
      <c r="AC966" s="82"/>
      <c r="AD966" s="82"/>
    </row>
    <row r="967" spans="2:30" ht="12.75" customHeight="1" x14ac:dyDescent="0.3">
      <c r="B967" s="98"/>
      <c r="C967" s="98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  <c r="AA967" s="82"/>
      <c r="AB967" s="82"/>
      <c r="AC967" s="82"/>
      <c r="AD967" s="82"/>
    </row>
    <row r="968" spans="2:30" ht="12.75" customHeight="1" x14ac:dyDescent="0.3">
      <c r="B968" s="98"/>
      <c r="C968" s="98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  <c r="AA968" s="82"/>
      <c r="AB968" s="82"/>
      <c r="AC968" s="82"/>
      <c r="AD968" s="82"/>
    </row>
    <row r="969" spans="2:30" ht="12.75" customHeight="1" x14ac:dyDescent="0.3">
      <c r="B969" s="98"/>
      <c r="C969" s="98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  <c r="AA969" s="82"/>
      <c r="AB969" s="82"/>
      <c r="AC969" s="82"/>
      <c r="AD969" s="82"/>
    </row>
    <row r="970" spans="2:30" ht="12.75" customHeight="1" x14ac:dyDescent="0.3">
      <c r="B970" s="98"/>
      <c r="C970" s="98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  <c r="AA970" s="82"/>
      <c r="AB970" s="82"/>
      <c r="AC970" s="82"/>
      <c r="AD970" s="82"/>
    </row>
    <row r="971" spans="2:30" ht="12.75" customHeight="1" x14ac:dyDescent="0.3">
      <c r="B971" s="98"/>
      <c r="C971" s="98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  <c r="AA971" s="82"/>
      <c r="AB971" s="82"/>
      <c r="AC971" s="82"/>
      <c r="AD971" s="82"/>
    </row>
    <row r="972" spans="2:30" ht="12.75" customHeight="1" x14ac:dyDescent="0.3">
      <c r="B972" s="98"/>
      <c r="C972" s="98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  <c r="AA972" s="82"/>
      <c r="AB972" s="82"/>
      <c r="AC972" s="82"/>
      <c r="AD972" s="82"/>
    </row>
    <row r="973" spans="2:30" ht="12.75" customHeight="1" x14ac:dyDescent="0.3">
      <c r="B973" s="98"/>
      <c r="C973" s="98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  <c r="AA973" s="82"/>
      <c r="AB973" s="82"/>
      <c r="AC973" s="82"/>
      <c r="AD973" s="82"/>
    </row>
    <row r="974" spans="2:30" ht="12.75" customHeight="1" x14ac:dyDescent="0.3">
      <c r="B974" s="98"/>
      <c r="C974" s="98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  <c r="AA974" s="82"/>
      <c r="AB974" s="82"/>
      <c r="AC974" s="82"/>
      <c r="AD974" s="82"/>
    </row>
    <row r="975" spans="2:30" ht="12.75" customHeight="1" x14ac:dyDescent="0.3">
      <c r="B975" s="98"/>
      <c r="C975" s="98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  <c r="AA975" s="82"/>
      <c r="AB975" s="82"/>
      <c r="AC975" s="82"/>
      <c r="AD975" s="82"/>
    </row>
    <row r="976" spans="2:30" ht="12.75" customHeight="1" x14ac:dyDescent="0.3">
      <c r="B976" s="98"/>
      <c r="C976" s="98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  <c r="AA976" s="82"/>
      <c r="AB976" s="82"/>
      <c r="AC976" s="82"/>
      <c r="AD976" s="82"/>
    </row>
    <row r="977" spans="2:30" ht="12.75" customHeight="1" x14ac:dyDescent="0.3">
      <c r="B977" s="98"/>
      <c r="C977" s="98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  <c r="AA977" s="82"/>
      <c r="AB977" s="82"/>
      <c r="AC977" s="82"/>
      <c r="AD977" s="82"/>
    </row>
    <row r="978" spans="2:30" ht="12.75" customHeight="1" x14ac:dyDescent="0.3">
      <c r="B978" s="98"/>
      <c r="C978" s="98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  <c r="AA978" s="82"/>
      <c r="AB978" s="82"/>
      <c r="AC978" s="82"/>
      <c r="AD978" s="82"/>
    </row>
    <row r="979" spans="2:30" ht="12.75" customHeight="1" x14ac:dyDescent="0.3">
      <c r="B979" s="98"/>
      <c r="C979" s="98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  <c r="AA979" s="82"/>
      <c r="AB979" s="82"/>
      <c r="AC979" s="82"/>
      <c r="AD979" s="82"/>
    </row>
    <row r="980" spans="2:30" ht="12.75" customHeight="1" x14ac:dyDescent="0.3">
      <c r="B980" s="98"/>
      <c r="C980" s="98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  <c r="AA980" s="82"/>
      <c r="AB980" s="82"/>
      <c r="AC980" s="82"/>
      <c r="AD980" s="82"/>
    </row>
    <row r="981" spans="2:30" ht="12.75" customHeight="1" x14ac:dyDescent="0.3">
      <c r="B981" s="98"/>
      <c r="C981" s="98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  <c r="AA981" s="82"/>
      <c r="AB981" s="82"/>
      <c r="AC981" s="82"/>
      <c r="AD981" s="82"/>
    </row>
    <row r="982" spans="2:30" ht="12.75" customHeight="1" x14ac:dyDescent="0.3">
      <c r="B982" s="98"/>
      <c r="C982" s="98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  <c r="AA982" s="82"/>
      <c r="AB982" s="82"/>
      <c r="AC982" s="82"/>
      <c r="AD982" s="82"/>
    </row>
    <row r="983" spans="2:30" ht="12.75" customHeight="1" x14ac:dyDescent="0.3">
      <c r="B983" s="98"/>
      <c r="C983" s="98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  <c r="AA983" s="82"/>
      <c r="AB983" s="82"/>
      <c r="AC983" s="82"/>
      <c r="AD983" s="82"/>
    </row>
    <row r="984" spans="2:30" ht="12.75" customHeight="1" x14ac:dyDescent="0.3">
      <c r="B984" s="98"/>
      <c r="C984" s="98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  <c r="AA984" s="82"/>
      <c r="AB984" s="82"/>
      <c r="AC984" s="82"/>
      <c r="AD984" s="82"/>
    </row>
    <row r="985" spans="2:30" ht="12.75" customHeight="1" x14ac:dyDescent="0.3">
      <c r="B985" s="98"/>
      <c r="C985" s="98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  <c r="AA985" s="82"/>
      <c r="AB985" s="82"/>
      <c r="AC985" s="82"/>
      <c r="AD985" s="82"/>
    </row>
    <row r="986" spans="2:30" ht="12.75" customHeight="1" x14ac:dyDescent="0.3">
      <c r="B986" s="98"/>
      <c r="C986" s="98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  <c r="AA986" s="82"/>
      <c r="AB986" s="82"/>
      <c r="AC986" s="82"/>
      <c r="AD986" s="82"/>
    </row>
    <row r="987" spans="2:30" ht="12.75" customHeight="1" x14ac:dyDescent="0.3">
      <c r="B987" s="98"/>
      <c r="C987" s="98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  <c r="AA987" s="82"/>
      <c r="AB987" s="82"/>
      <c r="AC987" s="82"/>
      <c r="AD987" s="82"/>
    </row>
    <row r="988" spans="2:30" ht="12.75" customHeight="1" x14ac:dyDescent="0.3">
      <c r="B988" s="98"/>
      <c r="C988" s="98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  <c r="AA988" s="82"/>
      <c r="AB988" s="82"/>
      <c r="AC988" s="82"/>
      <c r="AD988" s="82"/>
    </row>
    <row r="989" spans="2:30" ht="12.75" customHeight="1" x14ac:dyDescent="0.3">
      <c r="B989" s="98"/>
      <c r="C989" s="98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  <c r="AA989" s="82"/>
      <c r="AB989" s="82"/>
      <c r="AC989" s="82"/>
      <c r="AD989" s="82"/>
    </row>
    <row r="990" spans="2:30" ht="12.75" customHeight="1" x14ac:dyDescent="0.3">
      <c r="B990" s="98"/>
      <c r="C990" s="98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  <c r="AA990" s="82"/>
      <c r="AB990" s="82"/>
      <c r="AC990" s="82"/>
      <c r="AD990" s="82"/>
    </row>
    <row r="991" spans="2:30" ht="12.75" customHeight="1" x14ac:dyDescent="0.3">
      <c r="B991" s="98"/>
      <c r="C991" s="98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  <c r="AA991" s="82"/>
      <c r="AB991" s="82"/>
      <c r="AC991" s="82"/>
      <c r="AD991" s="82"/>
    </row>
    <row r="992" spans="2:30" ht="12.75" customHeight="1" x14ac:dyDescent="0.3">
      <c r="B992" s="98"/>
      <c r="C992" s="98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  <c r="AA992" s="82"/>
      <c r="AB992" s="82"/>
      <c r="AC992" s="82"/>
      <c r="AD992" s="82"/>
    </row>
    <row r="993" spans="2:30" ht="12.75" customHeight="1" x14ac:dyDescent="0.3">
      <c r="B993" s="98"/>
      <c r="C993" s="98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  <c r="AA993" s="82"/>
      <c r="AB993" s="82"/>
      <c r="AC993" s="82"/>
      <c r="AD993" s="82"/>
    </row>
  </sheetData>
  <mergeCells count="7">
    <mergeCell ref="B3:O3"/>
    <mergeCell ref="B4:B5"/>
    <mergeCell ref="C4:C5"/>
    <mergeCell ref="D4:D5"/>
    <mergeCell ref="E4:E5"/>
    <mergeCell ref="F4:G4"/>
    <mergeCell ref="J4:K4"/>
  </mergeCells>
  <pageMargins left="0" right="0" top="0.98425196850393704" bottom="0.98425196850393704" header="0.51181102362204722" footer="0.51181102362204722"/>
  <pageSetup scale="66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5"/>
  <sheetViews>
    <sheetView view="pageBreakPreview" zoomScale="87" zoomScaleNormal="100" zoomScaleSheetLayoutView="87" workbookViewId="0">
      <selection activeCell="K6" sqref="K6"/>
    </sheetView>
  </sheetViews>
  <sheetFormatPr defaultColWidth="9.140625" defaultRowHeight="15" x14ac:dyDescent="0.25"/>
  <cols>
    <col min="1" max="1" width="4.42578125" style="10" customWidth="1"/>
    <col min="2" max="2" width="4.42578125" style="11" customWidth="1"/>
    <col min="3" max="3" width="18.85546875" style="11" customWidth="1"/>
    <col min="4" max="4" width="31.42578125" style="10" customWidth="1"/>
    <col min="5" max="5" width="32.140625" style="10" customWidth="1"/>
    <col min="6" max="7" width="11.85546875" style="10" customWidth="1"/>
    <col min="8" max="8" width="14" style="10" customWidth="1"/>
    <col min="9" max="11" width="11.85546875" style="10" customWidth="1"/>
    <col min="12" max="12" width="32.85546875" style="10" customWidth="1"/>
    <col min="13" max="16384" width="9.140625" style="10"/>
  </cols>
  <sheetData>
    <row r="1" spans="2:17" ht="19.5" customHeight="1" x14ac:dyDescent="0.25"/>
    <row r="2" spans="2:17" ht="24" customHeight="1" x14ac:dyDescent="0.25">
      <c r="B2" s="8" t="s">
        <v>60</v>
      </c>
      <c r="C2" s="8"/>
      <c r="D2" s="32"/>
      <c r="E2" s="32"/>
      <c r="F2" s="32"/>
      <c r="G2" s="32"/>
      <c r="H2" s="32"/>
      <c r="I2" s="32"/>
      <c r="J2" s="32"/>
      <c r="K2" s="32"/>
      <c r="L2" s="32"/>
      <c r="M2" s="9"/>
      <c r="N2" s="9"/>
      <c r="O2" s="9"/>
      <c r="P2" s="9"/>
      <c r="Q2" s="9"/>
    </row>
    <row r="3" spans="2:17" ht="27.75" customHeight="1" x14ac:dyDescent="0.25">
      <c r="B3" s="214" t="s">
        <v>59</v>
      </c>
      <c r="C3" s="215"/>
      <c r="D3" s="215"/>
      <c r="E3" s="215"/>
      <c r="F3" s="215"/>
      <c r="G3" s="215"/>
      <c r="H3" s="215"/>
      <c r="I3" s="215"/>
      <c r="J3" s="215"/>
      <c r="K3" s="215"/>
      <c r="L3" s="216"/>
    </row>
    <row r="4" spans="2:17" s="33" customFormat="1" ht="33" customHeight="1" x14ac:dyDescent="0.25">
      <c r="B4" s="212" t="s">
        <v>21</v>
      </c>
      <c r="C4" s="212" t="s">
        <v>22</v>
      </c>
      <c r="D4" s="212" t="s">
        <v>56</v>
      </c>
      <c r="E4" s="212" t="s">
        <v>57</v>
      </c>
      <c r="F4" s="217" t="s">
        <v>58</v>
      </c>
      <c r="G4" s="218"/>
      <c r="H4" s="218"/>
      <c r="I4" s="218"/>
      <c r="J4" s="218"/>
      <c r="K4" s="219"/>
      <c r="L4" s="13" t="s">
        <v>28</v>
      </c>
    </row>
    <row r="5" spans="2:17" s="119" customFormat="1" ht="67.900000000000006" customHeight="1" x14ac:dyDescent="0.25">
      <c r="B5" s="213"/>
      <c r="C5" s="213"/>
      <c r="D5" s="213"/>
      <c r="E5" s="213"/>
      <c r="F5" s="14">
        <f>'ცხრილი 5'!H4</f>
        <v>2021</v>
      </c>
      <c r="G5" s="14">
        <f>F5+1</f>
        <v>2022</v>
      </c>
      <c r="H5" s="14" t="str">
        <f>G5+1&amp;" პროგნოზი"</f>
        <v>2023 პროგნოზი</v>
      </c>
      <c r="I5" s="14" t="str">
        <f>G5+2&amp;" პროგნოზი"</f>
        <v>2024 პროგნოზი</v>
      </c>
      <c r="J5" s="14" t="str">
        <f>G5+3&amp;" პროგნოზი"</f>
        <v>2025 პროგნოზი</v>
      </c>
      <c r="K5" s="14" t="str">
        <f>G5+4&amp;" პროგნოზი"</f>
        <v>2026 პროგნოზი</v>
      </c>
      <c r="L5" s="34"/>
    </row>
    <row r="6" spans="2:17" s="119" customFormat="1" ht="196.5" customHeight="1" x14ac:dyDescent="0.25">
      <c r="B6" s="120">
        <v>1</v>
      </c>
      <c r="C6" s="28" t="s">
        <v>166</v>
      </c>
      <c r="D6" s="29" t="s">
        <v>180</v>
      </c>
      <c r="E6" s="120" t="s">
        <v>181</v>
      </c>
      <c r="F6" s="14">
        <v>0</v>
      </c>
      <c r="G6" s="14">
        <v>0</v>
      </c>
      <c r="H6" s="14">
        <v>7000</v>
      </c>
      <c r="I6" s="14">
        <v>0</v>
      </c>
      <c r="J6" s="14">
        <v>0</v>
      </c>
      <c r="K6" s="14">
        <v>0</v>
      </c>
      <c r="L6" s="34"/>
    </row>
    <row r="7" spans="2:17" x14ac:dyDescent="0.25">
      <c r="B7" s="14">
        <v>2</v>
      </c>
      <c r="C7" s="14"/>
      <c r="D7" s="15"/>
      <c r="E7" s="15"/>
      <c r="F7" s="15"/>
      <c r="G7" s="15"/>
      <c r="H7" s="15"/>
      <c r="I7" s="15"/>
      <c r="J7" s="15"/>
      <c r="K7" s="15"/>
      <c r="L7" s="15"/>
    </row>
    <row r="8" spans="2:17" x14ac:dyDescent="0.25">
      <c r="B8" s="14">
        <v>3</v>
      </c>
      <c r="C8" s="14"/>
      <c r="D8" s="15"/>
      <c r="E8" s="15"/>
      <c r="F8" s="15"/>
      <c r="G8" s="15"/>
      <c r="H8" s="15"/>
      <c r="I8" s="15"/>
      <c r="J8" s="15"/>
      <c r="K8" s="15"/>
      <c r="L8" s="15"/>
    </row>
    <row r="9" spans="2:17" x14ac:dyDescent="0.25">
      <c r="B9" s="14">
        <v>4</v>
      </c>
      <c r="C9" s="14"/>
      <c r="D9" s="15"/>
      <c r="E9" s="15"/>
      <c r="F9" s="15"/>
      <c r="G9" s="15"/>
      <c r="H9" s="15"/>
      <c r="I9" s="15"/>
      <c r="J9" s="15"/>
      <c r="K9" s="15"/>
      <c r="L9" s="15"/>
    </row>
    <row r="10" spans="2:17" x14ac:dyDescent="0.25">
      <c r="B10" s="14">
        <v>5</v>
      </c>
      <c r="C10" s="14"/>
      <c r="D10" s="15"/>
      <c r="E10" s="15"/>
      <c r="F10" s="15"/>
      <c r="G10" s="15"/>
      <c r="H10" s="15"/>
      <c r="I10" s="15"/>
      <c r="J10" s="15"/>
      <c r="K10" s="15"/>
      <c r="L10" s="15"/>
    </row>
    <row r="15" spans="2:17" x14ac:dyDescent="0.25">
      <c r="B15" s="35"/>
    </row>
  </sheetData>
  <mergeCells count="6">
    <mergeCell ref="E4:E5"/>
    <mergeCell ref="B4:B5"/>
    <mergeCell ref="B3:L3"/>
    <mergeCell ref="F4:K4"/>
    <mergeCell ref="C4:C5"/>
    <mergeCell ref="D4:D5"/>
  </mergeCells>
  <phoneticPr fontId="11" type="noConversion"/>
  <pageMargins left="0" right="0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5"/>
  <sheetViews>
    <sheetView view="pageBreakPreview" zoomScale="87" zoomScaleNormal="100" zoomScaleSheetLayoutView="87" workbookViewId="0">
      <selection activeCell="A2" sqref="A2:K2"/>
    </sheetView>
  </sheetViews>
  <sheetFormatPr defaultColWidth="9.140625" defaultRowHeight="15" x14ac:dyDescent="0.25"/>
  <cols>
    <col min="1" max="1" width="4.42578125" style="86" customWidth="1"/>
    <col min="2" max="2" width="3.85546875" style="104" customWidth="1"/>
    <col min="3" max="3" width="14.42578125" style="104" customWidth="1"/>
    <col min="4" max="4" width="30.85546875" style="86" customWidth="1"/>
    <col min="5" max="5" width="17.42578125" style="86" customWidth="1"/>
    <col min="6" max="6" width="21.42578125" style="86" customWidth="1"/>
    <col min="7" max="7" width="35" style="86" customWidth="1"/>
    <col min="8" max="8" width="33.42578125" style="86" customWidth="1"/>
    <col min="9" max="9" width="31.85546875" style="86" customWidth="1"/>
    <col min="10" max="10" width="21" style="86" customWidth="1"/>
    <col min="11" max="16384" width="9.140625" style="86"/>
  </cols>
  <sheetData>
    <row r="1" spans="2:14" ht="22.5" customHeight="1" x14ac:dyDescent="0.25">
      <c r="B1" s="220"/>
      <c r="C1" s="220"/>
      <c r="D1" s="220"/>
      <c r="E1" s="220"/>
      <c r="F1" s="220"/>
      <c r="G1" s="220"/>
      <c r="H1" s="220"/>
      <c r="I1" s="220"/>
      <c r="J1" s="220"/>
      <c r="K1" s="107"/>
      <c r="L1" s="107"/>
      <c r="M1" s="107"/>
    </row>
    <row r="2" spans="2:14" ht="27" customHeight="1" x14ac:dyDescent="0.25">
      <c r="B2" s="100" t="s">
        <v>63</v>
      </c>
      <c r="C2" s="100"/>
      <c r="D2" s="106"/>
      <c r="E2" s="106"/>
      <c r="F2" s="106"/>
      <c r="G2" s="106"/>
      <c r="H2" s="106"/>
      <c r="I2" s="106"/>
      <c r="J2" s="106"/>
      <c r="K2" s="107"/>
      <c r="L2" s="107"/>
      <c r="M2" s="107"/>
    </row>
    <row r="3" spans="2:14" ht="39.75" customHeight="1" x14ac:dyDescent="0.25">
      <c r="B3" s="109"/>
      <c r="C3" s="221" t="s">
        <v>20</v>
      </c>
      <c r="D3" s="222"/>
      <c r="E3" s="222"/>
      <c r="F3" s="222"/>
      <c r="G3" s="222"/>
      <c r="H3" s="222"/>
      <c r="I3" s="222"/>
      <c r="J3" s="223"/>
    </row>
    <row r="4" spans="2:14" s="110" customFormat="1" ht="45" customHeight="1" x14ac:dyDescent="0.25">
      <c r="B4" s="111"/>
      <c r="C4" s="111" t="s">
        <v>22</v>
      </c>
      <c r="D4" s="111" t="s">
        <v>61</v>
      </c>
      <c r="E4" s="111" t="s">
        <v>154</v>
      </c>
      <c r="F4" s="111" t="s">
        <v>155</v>
      </c>
      <c r="G4" s="111" t="s">
        <v>62</v>
      </c>
      <c r="H4" s="111" t="s">
        <v>24</v>
      </c>
      <c r="I4" s="111" t="s">
        <v>25</v>
      </c>
      <c r="J4" s="111" t="s">
        <v>28</v>
      </c>
    </row>
    <row r="5" spans="2:14" x14ac:dyDescent="0.25">
      <c r="B5" s="109">
        <v>1</v>
      </c>
      <c r="C5" s="109"/>
      <c r="D5" s="113"/>
      <c r="E5" s="113"/>
      <c r="F5" s="113"/>
      <c r="G5" s="113"/>
      <c r="H5" s="116"/>
      <c r="I5" s="116"/>
      <c r="J5" s="116"/>
    </row>
    <row r="6" spans="2:14" x14ac:dyDescent="0.25">
      <c r="B6" s="109">
        <v>2</v>
      </c>
      <c r="C6" s="109"/>
      <c r="D6" s="113"/>
      <c r="E6" s="113"/>
      <c r="F6" s="113"/>
      <c r="G6" s="113"/>
      <c r="H6" s="116"/>
      <c r="I6" s="116"/>
      <c r="J6" s="116"/>
    </row>
    <row r="7" spans="2:14" x14ac:dyDescent="0.25">
      <c r="B7" s="109">
        <v>3</v>
      </c>
      <c r="C7" s="109"/>
      <c r="D7" s="113"/>
      <c r="E7" s="113"/>
      <c r="F7" s="113"/>
      <c r="G7" s="113"/>
      <c r="H7" s="116"/>
      <c r="I7" s="116"/>
      <c r="J7" s="116"/>
    </row>
    <row r="8" spans="2:14" x14ac:dyDescent="0.25">
      <c r="B8" s="109">
        <v>4</v>
      </c>
      <c r="C8" s="109"/>
      <c r="D8" s="116"/>
      <c r="E8" s="116"/>
      <c r="F8" s="116"/>
      <c r="G8" s="116"/>
      <c r="H8" s="116"/>
      <c r="I8" s="116"/>
      <c r="J8" s="116"/>
    </row>
    <row r="9" spans="2:14" x14ac:dyDescent="0.25">
      <c r="B9" s="109">
        <v>5</v>
      </c>
      <c r="C9" s="109"/>
      <c r="D9" s="116"/>
      <c r="E9" s="116"/>
      <c r="F9" s="116"/>
      <c r="G9" s="116"/>
      <c r="H9" s="116"/>
      <c r="I9" s="116"/>
      <c r="J9" s="116"/>
    </row>
    <row r="12" spans="2:14" x14ac:dyDescent="0.25">
      <c r="N12" s="86" t="s">
        <v>21</v>
      </c>
    </row>
    <row r="15" spans="2:14" x14ac:dyDescent="0.25">
      <c r="B15" s="35"/>
    </row>
  </sheetData>
  <mergeCells count="2">
    <mergeCell ref="B1:J1"/>
    <mergeCell ref="C3:J3"/>
  </mergeCells>
  <pageMargins left="0.59055118110236227" right="0" top="0.74803149606299213" bottom="0.74803149606299213" header="0.31496062992125984" footer="0.31496062992125984"/>
  <pageSetup paperSize="9" scale="6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CL_Contingent Liabilities (GEO)</vt:lpstr>
      <vt:lpstr>ცხრილი 1.1</vt:lpstr>
      <vt:lpstr>ცხრილი 1.2</vt:lpstr>
      <vt:lpstr>ცხრილი 2</vt:lpstr>
      <vt:lpstr>ცხრილი 3</vt:lpstr>
      <vt:lpstr>ცხრილი 4</vt:lpstr>
      <vt:lpstr>ცხრილი 5</vt:lpstr>
      <vt:lpstr>ცხრილი 6</vt:lpstr>
      <vt:lpstr>ცხრილი 7</vt:lpstr>
      <vt:lpstr>ცხრილი 8.1</vt:lpstr>
      <vt:lpstr>ცხრილი 8.2</vt:lpstr>
      <vt:lpstr>ცხრილი 9</vt:lpstr>
      <vt:lpstr>ცხრილი 10</vt:lpstr>
      <vt:lpstr>ცხრილი 11.1</vt:lpstr>
      <vt:lpstr>ცხრილი 11.2</vt:lpstr>
      <vt:lpstr>ცხრილი 12</vt:lpstr>
      <vt:lpstr>'CL_Contingent Liabilities (GEO)'!Print_Area</vt:lpstr>
      <vt:lpstr>'ცხრილი 1.2'!Print_Area</vt:lpstr>
      <vt:lpstr>'ცხრილი 10'!Print_Area</vt:lpstr>
      <vt:lpstr>'ცხრილი 12'!Print_Area</vt:lpstr>
      <vt:lpstr>'ცხრილი 3'!Print_Area</vt:lpstr>
      <vt:lpstr>'ცხრილი 4'!Print_Area</vt:lpstr>
      <vt:lpstr>'ცხრილი 5'!Print_Area</vt:lpstr>
      <vt:lpstr>'ცხრილი 6'!Print_Area</vt:lpstr>
      <vt:lpstr>'ცხრილი 7'!Print_Area</vt:lpstr>
      <vt:lpstr>'ცხრილი 8.1'!Print_Area</vt:lpstr>
      <vt:lpstr>'ცხრილი 8.2'!Print_Area</vt:lpstr>
      <vt:lpstr>'ცხრილი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Nikoloz Gagua</dc:creator>
  <cp:lastModifiedBy>pc 1</cp:lastModifiedBy>
  <cp:lastPrinted>2018-08-22T12:00:39Z</cp:lastPrinted>
  <dcterms:created xsi:type="dcterms:W3CDTF">2014-08-05T10:51:42Z</dcterms:created>
  <dcterms:modified xsi:type="dcterms:W3CDTF">2023-09-08T08:40:13Z</dcterms:modified>
</cp:coreProperties>
</file>