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შესრულება" sheetId="1" r:id="rId1"/>
  </sheets>
  <definedNames>
    <definedName name="_xlnm._FilterDatabase" localSheetId="0" hidden="1">შესრულება!#REF!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E13"/>
  <c r="D17" l="1"/>
  <c r="E17"/>
  <c r="C22"/>
  <c r="D22"/>
  <c r="D10" s="1"/>
  <c r="E22"/>
  <c r="C25"/>
  <c r="D25"/>
  <c r="E25"/>
  <c r="D32"/>
  <c r="E32"/>
  <c r="D35"/>
  <c r="E35"/>
  <c r="C47" l="1"/>
  <c r="C34"/>
  <c r="C33"/>
  <c r="C29"/>
  <c r="C17"/>
  <c r="C15"/>
  <c r="C14"/>
  <c r="E7"/>
  <c r="C8"/>
  <c r="C13" l="1"/>
  <c r="C32"/>
  <c r="C35"/>
  <c r="C40"/>
  <c r="E44"/>
  <c r="D7"/>
  <c r="D44" s="1"/>
  <c r="C7" l="1"/>
  <c r="C44" s="1"/>
</calcChain>
</file>

<file path=xl/sharedStrings.xml><?xml version="1.0" encoding="utf-8"?>
<sst xmlns="http://schemas.openxmlformats.org/spreadsheetml/2006/main" count="61" uniqueCount="60">
  <si>
    <t>N</t>
  </si>
  <si>
    <t>ხარჯების დასახელება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</si>
  <si>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</si>
  <si>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</si>
  <si>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</si>
  <si>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</si>
  <si>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</si>
  <si>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</si>
  <si>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</si>
  <si>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</si>
  <si>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</si>
  <si>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</si>
  <si>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</si>
  <si>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</si>
  <si>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</si>
  <si>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</si>
  <si>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</si>
  <si>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</si>
  <si>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</si>
  <si>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</si>
  <si>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</si>
  <si>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</si>
  <si>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</si>
  <si>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</si>
  <si>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</si>
  <si>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</si>
  <si>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</si>
  <si>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</si>
  <si>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</si>
  <si>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</si>
  <si>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</si>
  <si>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</si>
  <si>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</si>
  <si>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</si>
  <si>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</si>
  <si>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</si>
  <si>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</si>
  <si>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</si>
  <si>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</si>
  <si>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</si>
  <si>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</si>
  <si>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</si>
  <si>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</si>
  <si>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საწევრო გადასახადი</t>
  </si>
  <si>
    <t xml:space="preserve"> - აუდიტის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</si>
  <si>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</si>
  <si>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</si>
  <si>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</si>
  <si>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</si>
  <si>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</si>
  <si>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</si>
  <si>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</si>
  <si>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</si>
  <si>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დირექტორი:ტ.ბერელიძე</t>
  </si>
  <si>
    <t>შემსრულებელი:ს.გუგეშაშვილი</t>
  </si>
  <si>
    <t>გათბობის ხარჯი</t>
  </si>
  <si>
    <t>სხვა დანარჩენი საქონელი და მომსახურების ხარჯი</t>
  </si>
  <si>
    <t xml:space="preserve">  - ტელევიზორის შეძენის ხარჯი</t>
  </si>
  <si>
    <t xml:space="preserve">  - მაცივარის შეძენის ხარჯი</t>
  </si>
  <si>
    <t>ა(ა)იპ - ონის მუნიც ბავშვთა და მოზარდთა სასპორტო სკოლის კომპლექსის 2021 წ შესრულების ანგარიში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</si>
</sst>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164" fontId="12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3" fontId="4" fillId="0" borderId="7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/>
    <xf numFmtId="0" fontId="3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3" fontId="3" fillId="0" borderId="9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>
      <selection activeCell="G2" sqref="G2"/>
    </sheetView>
  </sheetViews>
  <sheetFormatPr defaultRowHeight="15"/>
  <cols>
    <col min="1" max="1" width="4" customWidth="1"/>
    <col min="2" max="2" width="52.7109375" customWidth="1"/>
    <col min="3" max="4" width="10.85546875" customWidth="1"/>
    <col min="5" max="5" width="31.28515625" customWidth="1"/>
  </cols>
  <sheetData>
    <row r="1" spans="1:5" ht="31.5" customHeight="1">
      <c r="A1" s="30" t="s">
        <v>59</v>
      </c>
      <c r="B1" s="30"/>
      <c r="C1" s="30"/>
      <c r="D1" s="30"/>
      <c r="E1" s="30"/>
    </row>
    <row r="2" spans="1:5" ht="30" customHeight="1">
      <c r="A2" s="33" t="s">
        <v>0</v>
      </c>
      <c r="B2" s="35" t="s">
        <v>1</v>
      </c>
      <c r="C2" s="31" t="s">
        <v>2</v>
      </c>
      <c r="D2" s="31"/>
      <c r="E2" s="32"/>
    </row>
    <row r="3" spans="1:5" ht="24" customHeight="1" thickBot="1">
      <c r="A3" s="34"/>
      <c r="B3" s="36"/>
      <c r="C3" s="2" t="s">
        <v>3</v>
      </c>
      <c r="D3" s="2" t="s">
        <v>4</v>
      </c>
      <c r="E3" s="2" t="s">
        <v>5</v>
      </c>
    </row>
    <row r="4" spans="1:5" ht="17.25" customHeight="1" thickTop="1">
      <c r="A4" s="3"/>
      <c r="B4" s="4" t="s">
        <v>6</v>
      </c>
      <c r="C4" s="5">
        <v>94</v>
      </c>
      <c r="D4" s="6"/>
      <c r="E4" s="6"/>
    </row>
    <row r="5" spans="1:5" ht="17.25" customHeight="1">
      <c r="A5" s="1"/>
      <c r="B5" s="7" t="s">
        <v>7</v>
      </c>
      <c r="C5" s="5">
        <v>19</v>
      </c>
      <c r="D5" s="8"/>
      <c r="E5" s="8"/>
    </row>
    <row r="6" spans="1:5" ht="17.25" customHeight="1">
      <c r="A6" s="1">
        <v>1</v>
      </c>
      <c r="B6" s="7" t="s">
        <v>8</v>
      </c>
      <c r="C6" s="5">
        <v>80813.759999999995</v>
      </c>
      <c r="D6" s="9">
        <v>80814</v>
      </c>
      <c r="E6" s="9"/>
    </row>
    <row r="7" spans="1:5" ht="17.25" customHeight="1">
      <c r="A7" s="1">
        <v>2</v>
      </c>
      <c r="B7" s="7" t="s">
        <v>9</v>
      </c>
      <c r="C7" s="5">
        <f t="shared" ref="C7:E7" si="0">SUM(C8:C10,C29:C32,C35)</f>
        <v>44298</v>
      </c>
      <c r="D7" s="9">
        <f t="shared" si="0"/>
        <v>38773.040000000001</v>
      </c>
      <c r="E7" s="9">
        <f t="shared" si="0"/>
        <v>5525</v>
      </c>
    </row>
    <row r="8" spans="1:5" ht="17.25" customHeight="1">
      <c r="A8" s="10" t="s">
        <v>10</v>
      </c>
      <c r="B8" s="11" t="s">
        <v>11</v>
      </c>
      <c r="C8" s="5">
        <f>D8+E8</f>
        <v>0</v>
      </c>
      <c r="D8" s="9"/>
      <c r="E8" s="9"/>
    </row>
    <row r="9" spans="1:5" ht="17.25" customHeight="1">
      <c r="A9" s="10" t="s">
        <v>12</v>
      </c>
      <c r="B9" s="11" t="s">
        <v>13</v>
      </c>
      <c r="C9" s="5">
        <v>962</v>
      </c>
      <c r="D9" s="9">
        <v>962</v>
      </c>
      <c r="E9" s="9"/>
    </row>
    <row r="10" spans="1:5" ht="17.25" customHeight="1">
      <c r="A10" s="10" t="s">
        <v>14</v>
      </c>
      <c r="B10" s="11" t="s">
        <v>15</v>
      </c>
      <c r="C10" s="5">
        <v>17112</v>
      </c>
      <c r="D10" s="9">
        <f>SUM(D11:D13,D17,D19,D20:D22,D25)</f>
        <v>17112.04</v>
      </c>
      <c r="E10" s="9"/>
    </row>
    <row r="11" spans="1:5" ht="17.25" customHeight="1">
      <c r="A11" s="10"/>
      <c r="B11" s="11" t="s">
        <v>16</v>
      </c>
      <c r="C11" s="5">
        <v>943</v>
      </c>
      <c r="D11" s="9">
        <v>943</v>
      </c>
      <c r="E11" s="9"/>
    </row>
    <row r="12" spans="1:5" ht="17.25" customHeight="1">
      <c r="A12" s="10"/>
      <c r="B12" s="11" t="s">
        <v>17</v>
      </c>
      <c r="C12" s="5">
        <v>194</v>
      </c>
      <c r="D12" s="9">
        <v>194</v>
      </c>
      <c r="E12" s="9"/>
    </row>
    <row r="13" spans="1:5" ht="24.75" customHeight="1">
      <c r="A13" s="10"/>
      <c r="B13" s="12" t="s">
        <v>18</v>
      </c>
      <c r="C13" s="5">
        <f t="shared" ref="C13:E13" si="1">C14+C15+C16</f>
        <v>3326</v>
      </c>
      <c r="D13" s="5">
        <f t="shared" si="1"/>
        <v>3326</v>
      </c>
      <c r="E13" s="5">
        <f t="shared" si="1"/>
        <v>0</v>
      </c>
    </row>
    <row r="14" spans="1:5" ht="15.75" customHeight="1">
      <c r="A14" s="10"/>
      <c r="B14" s="12" t="s">
        <v>19</v>
      </c>
      <c r="C14" s="5">
        <f t="shared" ref="C14:C40" si="2">SUM(D14:E14)</f>
        <v>0</v>
      </c>
      <c r="D14" s="9"/>
      <c r="E14" s="9"/>
    </row>
    <row r="15" spans="1:5" ht="15.75" customHeight="1">
      <c r="A15" s="10"/>
      <c r="B15" s="11" t="s">
        <v>20</v>
      </c>
      <c r="C15" s="5">
        <f t="shared" si="2"/>
        <v>0</v>
      </c>
      <c r="D15" s="9"/>
      <c r="E15" s="9"/>
    </row>
    <row r="16" spans="1:5" ht="25.5">
      <c r="A16" s="10"/>
      <c r="B16" s="12" t="s">
        <v>51</v>
      </c>
      <c r="C16" s="5">
        <v>3326</v>
      </c>
      <c r="D16" s="9">
        <v>3326</v>
      </c>
      <c r="E16" s="9"/>
    </row>
    <row r="17" spans="1:5" ht="16.5" customHeight="1">
      <c r="A17" s="10"/>
      <c r="B17" s="11" t="s">
        <v>50</v>
      </c>
      <c r="C17" s="5">
        <f t="shared" ref="C17:E17" si="3">C18</f>
        <v>4900</v>
      </c>
      <c r="D17" s="9">
        <f t="shared" si="3"/>
        <v>4900</v>
      </c>
      <c r="E17" s="9">
        <f t="shared" si="3"/>
        <v>0</v>
      </c>
    </row>
    <row r="18" spans="1:5" ht="16.5" customHeight="1">
      <c r="A18" s="10"/>
      <c r="B18" s="12" t="s">
        <v>52</v>
      </c>
      <c r="C18" s="5">
        <v>4900</v>
      </c>
      <c r="D18" s="9">
        <v>4900</v>
      </c>
      <c r="E18" s="9"/>
    </row>
    <row r="19" spans="1:5" ht="16.5" customHeight="1">
      <c r="A19" s="10"/>
      <c r="B19" s="12" t="s">
        <v>21</v>
      </c>
      <c r="C19" s="5">
        <v>1090</v>
      </c>
      <c r="D19" s="9">
        <v>1090</v>
      </c>
      <c r="E19" s="9"/>
    </row>
    <row r="20" spans="1:5" ht="16.5" customHeight="1">
      <c r="A20" s="10"/>
      <c r="B20" s="12" t="s">
        <v>22</v>
      </c>
      <c r="C20" s="5">
        <v>1549</v>
      </c>
      <c r="D20" s="9">
        <v>1549</v>
      </c>
      <c r="E20" s="9"/>
    </row>
    <row r="21" spans="1:5" ht="25.5">
      <c r="A21" s="10"/>
      <c r="B21" s="12" t="s">
        <v>23</v>
      </c>
      <c r="C21" s="5">
        <v>300</v>
      </c>
      <c r="D21" s="9">
        <v>300</v>
      </c>
      <c r="E21" s="9"/>
    </row>
    <row r="22" spans="1:5" ht="16.5" customHeight="1">
      <c r="A22" s="10"/>
      <c r="B22" s="11" t="s">
        <v>24</v>
      </c>
      <c r="C22" s="5">
        <f t="shared" ref="C22:E22" si="4">SUM(C23:C24)</f>
        <v>996.04</v>
      </c>
      <c r="D22" s="9">
        <f t="shared" si="4"/>
        <v>996.04</v>
      </c>
      <c r="E22" s="9">
        <f t="shared" si="4"/>
        <v>0</v>
      </c>
    </row>
    <row r="23" spans="1:5" ht="16.5" customHeight="1">
      <c r="A23" s="10"/>
      <c r="B23" s="11" t="s">
        <v>25</v>
      </c>
      <c r="C23" s="5">
        <v>71.040000000000006</v>
      </c>
      <c r="D23" s="9">
        <v>71.040000000000006</v>
      </c>
      <c r="E23" s="9"/>
    </row>
    <row r="24" spans="1:5" ht="16.5" customHeight="1">
      <c r="A24" s="10"/>
      <c r="B24" s="11" t="s">
        <v>26</v>
      </c>
      <c r="C24" s="5">
        <v>925</v>
      </c>
      <c r="D24" s="9">
        <v>925</v>
      </c>
      <c r="E24" s="9"/>
    </row>
    <row r="25" spans="1:5" ht="16.5" customHeight="1">
      <c r="A25" s="10"/>
      <c r="B25" s="11" t="s">
        <v>27</v>
      </c>
      <c r="C25" s="5">
        <f t="shared" ref="C25:E25" si="5">SUM(C26:C28)</f>
        <v>3814.07</v>
      </c>
      <c r="D25" s="9">
        <f t="shared" si="5"/>
        <v>3814</v>
      </c>
      <c r="E25" s="9">
        <f t="shared" si="5"/>
        <v>0</v>
      </c>
    </row>
    <row r="26" spans="1:5" ht="16.5" customHeight="1">
      <c r="A26" s="10"/>
      <c r="B26" s="11" t="s">
        <v>28</v>
      </c>
      <c r="C26" s="5">
        <v>165</v>
      </c>
      <c r="D26" s="9">
        <v>165</v>
      </c>
      <c r="E26" s="9"/>
    </row>
    <row r="27" spans="1:5" ht="16.5" customHeight="1">
      <c r="A27" s="10"/>
      <c r="B27" s="12" t="s">
        <v>29</v>
      </c>
      <c r="C27" s="5">
        <v>2649.07</v>
      </c>
      <c r="D27" s="9">
        <v>2649</v>
      </c>
      <c r="E27" s="9"/>
    </row>
    <row r="28" spans="1:5" ht="16.5" customHeight="1">
      <c r="A28" s="10"/>
      <c r="B28" s="12" t="s">
        <v>55</v>
      </c>
      <c r="C28" s="5">
        <v>1000</v>
      </c>
      <c r="D28" s="9">
        <v>1000</v>
      </c>
      <c r="E28" s="9"/>
    </row>
    <row r="29" spans="1:5" ht="16.5" customHeight="1">
      <c r="A29" s="10" t="s">
        <v>30</v>
      </c>
      <c r="B29" s="11" t="s">
        <v>31</v>
      </c>
      <c r="C29" s="5">
        <f t="shared" si="2"/>
        <v>0</v>
      </c>
      <c r="D29" s="9"/>
      <c r="E29" s="9"/>
    </row>
    <row r="30" spans="1:5" ht="16.5" customHeight="1">
      <c r="A30" s="10" t="s">
        <v>32</v>
      </c>
      <c r="B30" s="11" t="s">
        <v>33</v>
      </c>
      <c r="C30" s="5">
        <v>570</v>
      </c>
      <c r="D30" s="9">
        <v>570</v>
      </c>
      <c r="E30" s="9"/>
    </row>
    <row r="31" spans="1:5" ht="22.5" customHeight="1">
      <c r="A31" s="10" t="s">
        <v>34</v>
      </c>
      <c r="B31" s="12" t="s">
        <v>35</v>
      </c>
      <c r="C31" s="5">
        <v>9352</v>
      </c>
      <c r="D31" s="9">
        <v>4032</v>
      </c>
      <c r="E31" s="9">
        <v>5320</v>
      </c>
    </row>
    <row r="32" spans="1:5" ht="22.5" customHeight="1">
      <c r="A32" s="10" t="s">
        <v>36</v>
      </c>
      <c r="B32" s="12" t="s">
        <v>37</v>
      </c>
      <c r="C32" s="5">
        <f t="shared" ref="C32:E32" si="6">SUM(C33:C34)</f>
        <v>0</v>
      </c>
      <c r="D32" s="9">
        <f t="shared" si="6"/>
        <v>0</v>
      </c>
      <c r="E32" s="9">
        <f t="shared" si="6"/>
        <v>0</v>
      </c>
    </row>
    <row r="33" spans="1:5" ht="16.5" customHeight="1">
      <c r="A33" s="10"/>
      <c r="B33" s="12" t="s">
        <v>38</v>
      </c>
      <c r="C33" s="5">
        <f t="shared" si="2"/>
        <v>0</v>
      </c>
      <c r="D33" s="9"/>
      <c r="E33" s="9"/>
    </row>
    <row r="34" spans="1:5" ht="16.5" customHeight="1">
      <c r="A34" s="10"/>
      <c r="B34" s="12" t="s">
        <v>39</v>
      </c>
      <c r="C34" s="5">
        <f t="shared" si="2"/>
        <v>0</v>
      </c>
      <c r="D34" s="9"/>
      <c r="E34" s="9"/>
    </row>
    <row r="35" spans="1:5" ht="16.5" customHeight="1">
      <c r="A35" s="10" t="s">
        <v>40</v>
      </c>
      <c r="B35" s="12" t="s">
        <v>41</v>
      </c>
      <c r="C35" s="5">
        <f t="shared" ref="C35:E35" si="7">SUM(C36:C39)</f>
        <v>16302</v>
      </c>
      <c r="D35" s="9">
        <f t="shared" si="7"/>
        <v>16097</v>
      </c>
      <c r="E35" s="9">
        <f t="shared" si="7"/>
        <v>205</v>
      </c>
    </row>
    <row r="36" spans="1:5" ht="25.5">
      <c r="A36" s="10"/>
      <c r="B36" s="12" t="s">
        <v>42</v>
      </c>
      <c r="C36" s="5">
        <v>15697</v>
      </c>
      <c r="D36" s="9">
        <v>15697</v>
      </c>
      <c r="E36" s="9"/>
    </row>
    <row r="37" spans="1:5">
      <c r="A37" s="10"/>
      <c r="B37" s="12" t="s">
        <v>56</v>
      </c>
      <c r="C37" s="5"/>
      <c r="D37" s="9"/>
      <c r="E37" s="9"/>
    </row>
    <row r="38" spans="1:5" ht="16.5" customHeight="1">
      <c r="A38" s="10"/>
      <c r="B38" s="12" t="s">
        <v>43</v>
      </c>
      <c r="C38" s="5">
        <v>400</v>
      </c>
      <c r="D38" s="9">
        <v>400</v>
      </c>
      <c r="E38" s="9"/>
    </row>
    <row r="39" spans="1:5" ht="16.5" customHeight="1">
      <c r="A39" s="10"/>
      <c r="B39" s="12" t="s">
        <v>44</v>
      </c>
      <c r="C39" s="5">
        <v>205</v>
      </c>
      <c r="D39" s="9"/>
      <c r="E39" s="9">
        <v>205</v>
      </c>
    </row>
    <row r="40" spans="1:5" ht="17.25" customHeight="1">
      <c r="A40" s="1">
        <v>3</v>
      </c>
      <c r="B40" s="12" t="s">
        <v>45</v>
      </c>
      <c r="C40" s="5">
        <f t="shared" si="2"/>
        <v>0</v>
      </c>
      <c r="D40" s="9"/>
      <c r="E40" s="9"/>
    </row>
    <row r="41" spans="1:5" ht="17.25" customHeight="1">
      <c r="A41" s="1">
        <v>4</v>
      </c>
      <c r="B41" s="11" t="s">
        <v>46</v>
      </c>
      <c r="C41" s="5">
        <v>1440</v>
      </c>
      <c r="D41" s="9">
        <v>1440</v>
      </c>
      <c r="E41" s="9"/>
    </row>
    <row r="42" spans="1:5" ht="17.25" customHeight="1">
      <c r="A42" s="26"/>
      <c r="B42" s="27" t="s">
        <v>57</v>
      </c>
      <c r="C42" s="28">
        <v>740</v>
      </c>
      <c r="D42" s="29">
        <v>740</v>
      </c>
      <c r="E42" s="29"/>
    </row>
    <row r="43" spans="1:5" ht="17.25" customHeight="1">
      <c r="A43" s="26"/>
      <c r="B43" s="27" t="s">
        <v>58</v>
      </c>
      <c r="C43" s="28">
        <v>700</v>
      </c>
      <c r="D43" s="29">
        <v>700</v>
      </c>
      <c r="E43" s="29"/>
    </row>
    <row r="44" spans="1:5" ht="17.25" customHeight="1" thickBot="1">
      <c r="A44" s="13"/>
      <c r="B44" s="14" t="s">
        <v>47</v>
      </c>
      <c r="C44" s="15">
        <f>SUM(C41,C40,C7,C6)</f>
        <v>126551.76</v>
      </c>
      <c r="D44" s="16">
        <f>SUM(D41,D40,D7,D6)</f>
        <v>121027.04000000001</v>
      </c>
      <c r="E44" s="16">
        <f>SUM(E41,E40,E7,E6)</f>
        <v>5525</v>
      </c>
    </row>
    <row r="45" spans="1:5" ht="17.25" customHeight="1">
      <c r="A45" s="17"/>
      <c r="B45" s="18" t="s">
        <v>4</v>
      </c>
      <c r="C45" s="19">
        <v>141221</v>
      </c>
      <c r="D45" s="20">
        <v>141221</v>
      </c>
      <c r="E45" s="19"/>
    </row>
    <row r="46" spans="1:5" ht="17.25" customHeight="1">
      <c r="A46" s="1"/>
      <c r="B46" s="21" t="s">
        <v>48</v>
      </c>
      <c r="C46" s="22">
        <v>5525</v>
      </c>
      <c r="D46" s="23"/>
      <c r="E46" s="22">
        <v>5525</v>
      </c>
    </row>
    <row r="47" spans="1:5" ht="17.25" customHeight="1">
      <c r="A47" s="1"/>
      <c r="B47" s="18" t="s">
        <v>49</v>
      </c>
      <c r="C47" s="22">
        <f t="shared" ref="C47" si="8">SUM(D47:E47)</f>
        <v>0</v>
      </c>
      <c r="D47" s="23"/>
      <c r="E47" s="22"/>
    </row>
    <row r="50" spans="2:2" ht="17.25" customHeight="1">
      <c r="B50" s="24" t="s">
        <v>53</v>
      </c>
    </row>
    <row r="51" spans="2:2" ht="24.75" customHeight="1">
      <c r="B51" s="25" t="s">
        <v>54</v>
      </c>
    </row>
  </sheetData>
  <mergeCells count="4">
    <mergeCell ref="A1:E1"/>
    <mergeCell ref="C2:E2"/>
    <mergeCell ref="A2:A3"/>
    <mergeCell ref="B2:B3"/>
  </mergeCells>
  <pageMargins left="0.45" right="0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2022-01-05T12:48:39Z</cp:lastPrinted>
  <dcterms:created xsi:type="dcterms:W3CDTF">2020-05-27T12:13:10Z</dcterms:created>
  <dcterms:modified xsi:type="dcterms:W3CDTF">2023-09-11T11:13:50Z</dcterms:modified>
</cp:coreProperties>
</file>