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შესრულება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/>
  <c r="C27"/>
  <c r="D24"/>
  <c r="C24" s="1"/>
  <c r="C38"/>
  <c r="C36"/>
  <c r="C8"/>
  <c r="C16"/>
  <c r="C17"/>
  <c r="C18"/>
  <c r="C19"/>
  <c r="C20"/>
  <c r="C22"/>
  <c r="C23"/>
  <c r="C25"/>
  <c r="C26"/>
  <c r="C28"/>
  <c r="C29"/>
  <c r="C30"/>
  <c r="C32"/>
  <c r="C33"/>
  <c r="C35"/>
  <c r="C37"/>
  <c r="C39"/>
  <c r="C40"/>
  <c r="C9"/>
  <c r="C11"/>
  <c r="C12"/>
  <c r="C13"/>
  <c r="C14"/>
  <c r="C15"/>
  <c r="C6"/>
  <c r="C42" l="1"/>
  <c r="E34"/>
  <c r="D34"/>
  <c r="C34" s="1"/>
  <c r="E31"/>
  <c r="D31"/>
  <c r="C31" s="1"/>
  <c r="E24"/>
  <c r="E10" s="1"/>
  <c r="E7" s="1"/>
  <c r="E41" s="1"/>
  <c r="D21"/>
  <c r="D10" s="1"/>
  <c r="E15"/>
  <c r="C21" l="1"/>
  <c r="C10" l="1"/>
  <c r="D7"/>
  <c r="C7" l="1"/>
  <c r="D41"/>
  <c r="C41" s="1"/>
</calcChain>
</file>

<file path=xl/sharedStrings.xml><?xml version="1.0" encoding="utf-8"?>
<sst xmlns="http://schemas.openxmlformats.org/spreadsheetml/2006/main" count="58" uniqueCount="57">
  <si>
    <t>N</t>
  </si>
  <si>
    <t>ხარჯების დასახელება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</si>
  <si>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</si>
  <si>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</si>
  <si>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</si>
  <si>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</si>
  <si>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</si>
  <si>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</si>
  <si>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</si>
  <si>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</si>
  <si>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</si>
  <si>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</si>
  <si>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</si>
  <si>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</si>
  <si>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</si>
  <si>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</si>
  <si>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</si>
  <si>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</si>
  <si>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</si>
  <si>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</si>
  <si>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</si>
  <si>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კარტიჯის შეძენა და დატუმბვა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</si>
  <si>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</si>
  <si>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</si>
  <si>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</si>
  <si>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</si>
  <si>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</si>
  <si>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</si>
  <si>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</si>
  <si>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</si>
  <si>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</si>
  <si>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</si>
  <si>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</si>
  <si>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</si>
  <si>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</si>
  <si>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</si>
  <si>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</si>
  <si>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</si>
  <si>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</si>
  <si>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</si>
  <si>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</si>
  <si>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</si>
  <si>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</si>
  <si>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</si>
  <si>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</si>
  <si>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სხვა დანარჩენი საქ.და მომსახურება</t>
  </si>
  <si>
    <t xml:space="preserve"> - ქირავნობის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</si>
  <si>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</si>
  <si>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</si>
  <si>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</si>
  <si>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</si>
  <si>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</si>
  <si>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შემსრულებელი:                               /ც. გავაშელიშვილი/</t>
  </si>
  <si>
    <t>დირექტორი:                                         /ნ.გავაშელი/</t>
  </si>
  <si>
    <t xml:space="preserve">       საოფისე ინვენტარი</t>
  </si>
  <si>
    <t>ასოცირებული საწევრო გადასახადი</t>
  </si>
  <si>
    <t>ა(ა)იპ - ონის მუნიც მოსწავლე-ახალგაზრდობის სახლის 2022 წლის შესრულების ანგარიში</t>
  </si>
</sst>
</file>

<file path=xl/styles.xml><?xml version="1.0" encoding="utf-8"?>
<styleSheet xmlns="http://schemas.openxmlformats.org/spreadsheetml/2006/main">
  <numFmts count="1">
    <numFmt numFmtId="164" formatCode="_-* #,##0.00\ _L_a_r_i_-;\-* #,##0.00\ _L_a_r_i_-;_-* &quot;-&quot;??\ _L_a_r_i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C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  <font>
      <sz val="10"/>
      <name val="Arial Cyr"/>
    </font>
    <font>
      <sz val="9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164" fontId="12" fillId="0" borderId="0" applyFont="0" applyFill="0" applyBorder="0" applyAlignment="0" applyProtection="0"/>
  </cellStyleXfs>
  <cellXfs count="31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3" fontId="6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vertical="center" wrapText="1"/>
    </xf>
    <xf numFmtId="3" fontId="4" fillId="0" borderId="6" xfId="1" applyNumberFormat="1" applyFont="1" applyBorder="1" applyAlignment="1">
      <alignment horizontal="center" vertical="center"/>
    </xf>
    <xf numFmtId="3" fontId="9" fillId="0" borderId="6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>
      <selection activeCell="H3" sqref="H3"/>
    </sheetView>
  </sheetViews>
  <sheetFormatPr defaultRowHeight="15"/>
  <cols>
    <col min="1" max="1" width="5" customWidth="1"/>
    <col min="2" max="2" width="54.7109375" customWidth="1"/>
    <col min="3" max="4" width="10.85546875" customWidth="1"/>
    <col min="5" max="5" width="15.85546875" customWidth="1"/>
  </cols>
  <sheetData>
    <row r="1" spans="1:5" ht="51" customHeight="1">
      <c r="A1" s="24" t="s">
        <v>56</v>
      </c>
      <c r="B1" s="24"/>
      <c r="C1" s="24"/>
      <c r="D1" s="24"/>
      <c r="E1" s="24"/>
    </row>
    <row r="2" spans="1:5" ht="32.25" customHeight="1">
      <c r="A2" s="27" t="s">
        <v>0</v>
      </c>
      <c r="B2" s="29" t="s">
        <v>1</v>
      </c>
      <c r="C2" s="25" t="s">
        <v>2</v>
      </c>
      <c r="D2" s="25"/>
      <c r="E2" s="26"/>
    </row>
    <row r="3" spans="1:5" ht="27.75" customHeight="1" thickBot="1">
      <c r="A3" s="28"/>
      <c r="B3" s="30"/>
      <c r="C3" s="2" t="s">
        <v>3</v>
      </c>
      <c r="D3" s="2" t="s">
        <v>4</v>
      </c>
      <c r="E3" s="2" t="s">
        <v>5</v>
      </c>
    </row>
    <row r="4" spans="1:5" ht="17.25" customHeight="1" thickTop="1">
      <c r="A4" s="1"/>
      <c r="B4" s="3" t="s">
        <v>6</v>
      </c>
      <c r="C4" s="4">
        <v>175</v>
      </c>
      <c r="D4" s="5"/>
      <c r="E4" s="5"/>
    </row>
    <row r="5" spans="1:5" ht="17.25" customHeight="1">
      <c r="A5" s="1"/>
      <c r="B5" s="6" t="s">
        <v>7</v>
      </c>
      <c r="C5" s="4">
        <v>14</v>
      </c>
      <c r="D5" s="7"/>
      <c r="E5" s="7"/>
    </row>
    <row r="6" spans="1:5" ht="17.25" customHeight="1">
      <c r="A6" s="1">
        <v>1</v>
      </c>
      <c r="B6" s="6" t="s">
        <v>8</v>
      </c>
      <c r="C6" s="4">
        <f>D6</f>
        <v>36740</v>
      </c>
      <c r="D6" s="8">
        <v>36740</v>
      </c>
      <c r="E6" s="8"/>
    </row>
    <row r="7" spans="1:5" ht="17.25" customHeight="1">
      <c r="A7" s="1">
        <v>2</v>
      </c>
      <c r="B7" s="6" t="s">
        <v>9</v>
      </c>
      <c r="C7" s="4">
        <f>D7+E7</f>
        <v>20621</v>
      </c>
      <c r="D7" s="8">
        <f>D8+D9+D10+D34</f>
        <v>16676</v>
      </c>
      <c r="E7" s="8">
        <f>E8+E10+E34</f>
        <v>3945</v>
      </c>
    </row>
    <row r="8" spans="1:5" ht="17.25" customHeight="1">
      <c r="A8" s="9" t="s">
        <v>10</v>
      </c>
      <c r="B8" s="10" t="s">
        <v>11</v>
      </c>
      <c r="C8" s="4">
        <f t="shared" ref="C8:C40" si="0">D8</f>
        <v>5110</v>
      </c>
      <c r="D8" s="8">
        <v>5110</v>
      </c>
      <c r="E8" s="8">
        <v>1882</v>
      </c>
    </row>
    <row r="9" spans="1:5" ht="17.25" customHeight="1">
      <c r="A9" s="9" t="s">
        <v>12</v>
      </c>
      <c r="B9" s="10" t="s">
        <v>13</v>
      </c>
      <c r="C9" s="4">
        <f t="shared" si="0"/>
        <v>60</v>
      </c>
      <c r="D9" s="8">
        <v>60</v>
      </c>
      <c r="E9" s="8"/>
    </row>
    <row r="10" spans="1:5" ht="17.25" customHeight="1">
      <c r="A10" s="9" t="s">
        <v>14</v>
      </c>
      <c r="B10" s="10" t="s">
        <v>15</v>
      </c>
      <c r="C10" s="4">
        <f>D10+E10</f>
        <v>6534</v>
      </c>
      <c r="D10" s="8">
        <f>D11+D18+D19+D20+D21+D24+D30+D33</f>
        <v>4646</v>
      </c>
      <c r="E10" s="8">
        <f>E11+E19+E24+E36</f>
        <v>1888</v>
      </c>
    </row>
    <row r="11" spans="1:5" ht="17.25" customHeight="1">
      <c r="A11" s="9"/>
      <c r="B11" s="10" t="s">
        <v>16</v>
      </c>
      <c r="C11" s="4">
        <f t="shared" si="0"/>
        <v>171</v>
      </c>
      <c r="D11" s="8">
        <v>171</v>
      </c>
      <c r="E11" s="8">
        <v>303</v>
      </c>
    </row>
    <row r="12" spans="1:5" ht="17.25" customHeight="1">
      <c r="A12" s="9"/>
      <c r="B12" s="10" t="s">
        <v>17</v>
      </c>
      <c r="C12" s="4">
        <f t="shared" si="0"/>
        <v>0</v>
      </c>
      <c r="D12" s="8"/>
      <c r="E12" s="8"/>
    </row>
    <row r="13" spans="1:5" ht="17.25" customHeight="1">
      <c r="A13" s="9"/>
      <c r="B13" s="10" t="s">
        <v>18</v>
      </c>
      <c r="C13" s="4">
        <f t="shared" si="0"/>
        <v>0</v>
      </c>
      <c r="D13" s="8"/>
      <c r="E13" s="8"/>
    </row>
    <row r="14" spans="1:5" ht="17.25" customHeight="1">
      <c r="A14" s="9"/>
      <c r="B14" s="10" t="s">
        <v>19</v>
      </c>
      <c r="C14" s="4">
        <f t="shared" si="0"/>
        <v>0</v>
      </c>
      <c r="D14" s="8"/>
      <c r="E14" s="8"/>
    </row>
    <row r="15" spans="1:5" ht="27.75" customHeight="1">
      <c r="A15" s="9"/>
      <c r="B15" s="11" t="s">
        <v>20</v>
      </c>
      <c r="C15" s="4">
        <f t="shared" si="0"/>
        <v>0</v>
      </c>
      <c r="D15" s="8"/>
      <c r="E15" s="8">
        <f>SUM(E16:E17)</f>
        <v>0</v>
      </c>
    </row>
    <row r="16" spans="1:5" ht="17.25" customHeight="1">
      <c r="A16" s="9"/>
      <c r="B16" s="11" t="s">
        <v>54</v>
      </c>
      <c r="C16" s="4">
        <f t="shared" si="0"/>
        <v>0</v>
      </c>
      <c r="D16" s="8"/>
      <c r="E16" s="8"/>
    </row>
    <row r="17" spans="1:5" ht="17.25" customHeight="1">
      <c r="A17" s="9"/>
      <c r="B17" s="10" t="s">
        <v>21</v>
      </c>
      <c r="C17" s="4">
        <f t="shared" si="0"/>
        <v>0</v>
      </c>
      <c r="D17" s="8"/>
      <c r="E17" s="8"/>
    </row>
    <row r="18" spans="1:5" ht="17.25" customHeight="1">
      <c r="A18" s="9"/>
      <c r="B18" s="11" t="s">
        <v>22</v>
      </c>
      <c r="C18" s="4">
        <f t="shared" si="0"/>
        <v>1020</v>
      </c>
      <c r="D18" s="8">
        <v>1020</v>
      </c>
      <c r="E18" s="8"/>
    </row>
    <row r="19" spans="1:5" ht="17.25" customHeight="1">
      <c r="A19" s="9"/>
      <c r="B19" s="11" t="s">
        <v>23</v>
      </c>
      <c r="C19" s="4">
        <f t="shared" si="0"/>
        <v>300</v>
      </c>
      <c r="D19" s="8">
        <v>300</v>
      </c>
      <c r="E19" s="8">
        <v>460</v>
      </c>
    </row>
    <row r="20" spans="1:5" ht="24.75" customHeight="1">
      <c r="A20" s="9"/>
      <c r="B20" s="11" t="s">
        <v>24</v>
      </c>
      <c r="C20" s="4">
        <f t="shared" si="0"/>
        <v>1097</v>
      </c>
      <c r="D20" s="8">
        <v>1097</v>
      </c>
      <c r="E20" s="8"/>
    </row>
    <row r="21" spans="1:5" ht="17.25" customHeight="1">
      <c r="A21" s="9"/>
      <c r="B21" s="10" t="s">
        <v>25</v>
      </c>
      <c r="C21" s="4">
        <f t="shared" si="0"/>
        <v>637</v>
      </c>
      <c r="D21" s="8">
        <f t="shared" ref="D21" si="1">SUM(D22:D23)</f>
        <v>637</v>
      </c>
      <c r="E21" s="8"/>
    </row>
    <row r="22" spans="1:5" ht="17.25" customHeight="1">
      <c r="A22" s="9"/>
      <c r="B22" s="10" t="s">
        <v>26</v>
      </c>
      <c r="C22" s="4">
        <f t="shared" si="0"/>
        <v>107</v>
      </c>
      <c r="D22" s="8">
        <v>107</v>
      </c>
      <c r="E22" s="8"/>
    </row>
    <row r="23" spans="1:5" ht="17.25" customHeight="1">
      <c r="A23" s="9"/>
      <c r="B23" s="10" t="s">
        <v>27</v>
      </c>
      <c r="C23" s="4">
        <f t="shared" si="0"/>
        <v>530</v>
      </c>
      <c r="D23" s="8">
        <v>530</v>
      </c>
      <c r="E23" s="8"/>
    </row>
    <row r="24" spans="1:5" ht="17.25" customHeight="1">
      <c r="A24" s="9"/>
      <c r="B24" s="10" t="s">
        <v>28</v>
      </c>
      <c r="C24" s="4">
        <f t="shared" si="0"/>
        <v>1126</v>
      </c>
      <c r="D24" s="8">
        <f>D25+D26+D27</f>
        <v>1126</v>
      </c>
      <c r="E24" s="8">
        <f>SUM(E25:E27)</f>
        <v>1000</v>
      </c>
    </row>
    <row r="25" spans="1:5" ht="17.25" customHeight="1">
      <c r="A25" s="9"/>
      <c r="B25" s="10" t="s">
        <v>29</v>
      </c>
      <c r="C25" s="4">
        <f t="shared" si="0"/>
        <v>281</v>
      </c>
      <c r="D25" s="8">
        <v>281</v>
      </c>
      <c r="E25" s="8"/>
    </row>
    <row r="26" spans="1:5" ht="17.25" customHeight="1">
      <c r="A26" s="9"/>
      <c r="B26" s="11" t="s">
        <v>30</v>
      </c>
      <c r="C26" s="4">
        <f t="shared" si="0"/>
        <v>145</v>
      </c>
      <c r="D26" s="8">
        <v>145</v>
      </c>
      <c r="E26" s="8"/>
    </row>
    <row r="27" spans="1:5" ht="17.25" customHeight="1">
      <c r="A27" s="9"/>
      <c r="B27" s="11" t="s">
        <v>31</v>
      </c>
      <c r="C27" s="4">
        <f>D27+E27</f>
        <v>1700</v>
      </c>
      <c r="D27" s="8">
        <v>700</v>
      </c>
      <c r="E27" s="8">
        <v>1000</v>
      </c>
    </row>
    <row r="28" spans="1:5" ht="17.25" customHeight="1">
      <c r="A28" s="9" t="s">
        <v>32</v>
      </c>
      <c r="B28" s="10" t="s">
        <v>33</v>
      </c>
      <c r="C28" s="4">
        <f t="shared" si="0"/>
        <v>0</v>
      </c>
      <c r="D28" s="8"/>
      <c r="E28" s="8"/>
    </row>
    <row r="29" spans="1:5" ht="17.25" customHeight="1">
      <c r="A29" s="9" t="s">
        <v>34</v>
      </c>
      <c r="B29" s="10" t="s">
        <v>35</v>
      </c>
      <c r="C29" s="4">
        <f t="shared" si="0"/>
        <v>0</v>
      </c>
      <c r="D29" s="8"/>
      <c r="E29" s="8"/>
    </row>
    <row r="30" spans="1:5" ht="26.25" customHeight="1">
      <c r="A30" s="9" t="s">
        <v>36</v>
      </c>
      <c r="B30" s="11" t="s">
        <v>37</v>
      </c>
      <c r="C30" s="4">
        <f t="shared" si="0"/>
        <v>295</v>
      </c>
      <c r="D30" s="8">
        <v>295</v>
      </c>
      <c r="E30" s="8"/>
    </row>
    <row r="31" spans="1:5" ht="26.25" customHeight="1">
      <c r="A31" s="9" t="s">
        <v>38</v>
      </c>
      <c r="B31" s="11" t="s">
        <v>39</v>
      </c>
      <c r="C31" s="4">
        <f t="shared" si="0"/>
        <v>0</v>
      </c>
      <c r="D31" s="8">
        <f t="shared" ref="D31:E31" si="2">SUM(D32:D33)</f>
        <v>0</v>
      </c>
      <c r="E31" s="8">
        <f t="shared" si="2"/>
        <v>0</v>
      </c>
    </row>
    <row r="32" spans="1:5" ht="17.25" customHeight="1">
      <c r="A32" s="9"/>
      <c r="B32" s="11" t="s">
        <v>40</v>
      </c>
      <c r="C32" s="4">
        <f t="shared" si="0"/>
        <v>0</v>
      </c>
      <c r="D32" s="8"/>
      <c r="E32" s="8"/>
    </row>
    <row r="33" spans="1:5" ht="17.25" customHeight="1">
      <c r="A33" s="9"/>
      <c r="B33" s="11" t="s">
        <v>41</v>
      </c>
      <c r="C33" s="4">
        <f t="shared" si="0"/>
        <v>0</v>
      </c>
      <c r="D33" s="8"/>
      <c r="E33" s="8"/>
    </row>
    <row r="34" spans="1:5" ht="17.25" customHeight="1">
      <c r="A34" s="9" t="s">
        <v>42</v>
      </c>
      <c r="B34" s="11" t="s">
        <v>43</v>
      </c>
      <c r="C34" s="4">
        <f t="shared" si="0"/>
        <v>6860</v>
      </c>
      <c r="D34" s="8">
        <f>SUM(D35:D38)</f>
        <v>6860</v>
      </c>
      <c r="E34" s="8">
        <f>SUM(E35:E38)</f>
        <v>175</v>
      </c>
    </row>
    <row r="35" spans="1:5" ht="24.75" customHeight="1">
      <c r="A35" s="9"/>
      <c r="B35" s="11" t="s">
        <v>44</v>
      </c>
      <c r="C35" s="4">
        <f t="shared" si="0"/>
        <v>2460</v>
      </c>
      <c r="D35" s="8">
        <v>2460</v>
      </c>
      <c r="E35" s="8"/>
    </row>
    <row r="36" spans="1:5" ht="17.25" customHeight="1">
      <c r="A36" s="9"/>
      <c r="B36" s="20" t="s">
        <v>45</v>
      </c>
      <c r="C36" s="4">
        <f>D36+E36</f>
        <v>525</v>
      </c>
      <c r="D36" s="8">
        <v>400</v>
      </c>
      <c r="E36" s="8">
        <v>125</v>
      </c>
    </row>
    <row r="37" spans="1:5" ht="17.25" customHeight="1">
      <c r="A37" s="9"/>
      <c r="B37" s="20" t="s">
        <v>55</v>
      </c>
      <c r="C37" s="4">
        <f t="shared" si="0"/>
        <v>4000</v>
      </c>
      <c r="D37" s="8">
        <v>4000</v>
      </c>
      <c r="E37" s="8"/>
    </row>
    <row r="38" spans="1:5" ht="17.25" customHeight="1">
      <c r="A38" s="9"/>
      <c r="B38" s="11" t="s">
        <v>46</v>
      </c>
      <c r="C38" s="4">
        <f>E38</f>
        <v>50</v>
      </c>
      <c r="D38" s="8"/>
      <c r="E38" s="8">
        <v>50</v>
      </c>
    </row>
    <row r="39" spans="1:5" ht="17.25" customHeight="1">
      <c r="A39" s="1">
        <v>3</v>
      </c>
      <c r="B39" s="11" t="s">
        <v>47</v>
      </c>
      <c r="C39" s="4">
        <f t="shared" si="0"/>
        <v>0</v>
      </c>
      <c r="D39" s="8"/>
      <c r="E39" s="8"/>
    </row>
    <row r="40" spans="1:5" ht="17.25" customHeight="1">
      <c r="A40" s="1">
        <v>4</v>
      </c>
      <c r="B40" s="10" t="s">
        <v>48</v>
      </c>
      <c r="C40" s="4">
        <f t="shared" si="0"/>
        <v>0</v>
      </c>
      <c r="D40" s="8"/>
      <c r="E40" s="8"/>
    </row>
    <row r="41" spans="1:5" ht="17.25" customHeight="1" thickBot="1">
      <c r="A41" s="12"/>
      <c r="B41" s="13" t="s">
        <v>49</v>
      </c>
      <c r="C41" s="4">
        <f>D41+E41</f>
        <v>57361</v>
      </c>
      <c r="D41" s="14">
        <f>D6+D7</f>
        <v>53416</v>
      </c>
      <c r="E41" s="14">
        <f>SUM(E39:E40,E6:E7)</f>
        <v>3945</v>
      </c>
    </row>
    <row r="42" spans="1:5" ht="17.25" customHeight="1">
      <c r="A42" s="15"/>
      <c r="B42" s="16" t="s">
        <v>4</v>
      </c>
      <c r="C42" s="21">
        <f t="shared" ref="C42" si="3">SUM(D42:E42)</f>
        <v>0</v>
      </c>
      <c r="D42" s="22"/>
      <c r="E42" s="21"/>
    </row>
    <row r="43" spans="1:5" ht="17.25" customHeight="1">
      <c r="A43" s="1"/>
      <c r="B43" s="17" t="s">
        <v>50</v>
      </c>
      <c r="C43" s="18">
        <f>E43</f>
        <v>5569</v>
      </c>
      <c r="D43" s="19"/>
      <c r="E43" s="18">
        <v>5569</v>
      </c>
    </row>
    <row r="44" spans="1:5" ht="17.25" customHeight="1">
      <c r="A44" s="1"/>
      <c r="B44" s="16" t="s">
        <v>51</v>
      </c>
      <c r="C44" s="18">
        <v>1920</v>
      </c>
      <c r="D44" s="19"/>
      <c r="E44" s="18"/>
    </row>
    <row r="46" spans="1:5" ht="19.5" customHeight="1">
      <c r="B46" s="23" t="s">
        <v>53</v>
      </c>
    </row>
    <row r="47" spans="1:5" ht="30" customHeight="1">
      <c r="B47" s="23" t="s">
        <v>52</v>
      </c>
    </row>
  </sheetData>
  <mergeCells count="4">
    <mergeCell ref="A1:E1"/>
    <mergeCell ref="C2:E2"/>
    <mergeCell ref="A2:A3"/>
    <mergeCell ref="B2:B3"/>
  </mergeCells>
  <pageMargins left="0.45" right="0" top="0.5" bottom="0.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შესრულება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pc</cp:lastModifiedBy>
  <cp:lastPrinted>2022-10-03T11:16:46Z</cp:lastPrinted>
  <dcterms:created xsi:type="dcterms:W3CDTF">2020-05-29T07:25:40Z</dcterms:created>
  <dcterms:modified xsi:type="dcterms:W3CDTF">2023-09-11T10:55:05Z</dcterms:modified>
</cp:coreProperties>
</file>