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2" sheetId="1" r:id="rId1"/>
    <sheet name="Sheet3" sheetId="2" r:id="rId2"/>
  </sheets>
  <definedNames>
    <definedName name="_xlnm.Print_Area" localSheetId="0">'Sheet2'!$A$1:$H$23</definedName>
  </definedNames>
  <calcPr fullCalcOnLoad="1"/>
</workbook>
</file>

<file path=xl/sharedStrings.xml><?xml version="1.0" encoding="utf-8"?>
<sst xmlns="http://schemas.openxmlformats.org/spreadsheetml/2006/main" count="39" uniqueCount="28">
  <si>
    <t>#</t>
  </si>
  <si>
    <t>შენიშვნა</t>
  </si>
  <si>
    <t>რაოდენობა</t>
  </si>
  <si>
    <t>განზომილება</t>
  </si>
  <si>
    <t>ცალი</t>
  </si>
  <si>
    <t>ონის მუნიციპალიტეტი</t>
  </si>
  <si>
    <t>ონის მუნიციპალიტეტში არსებული საპრივატიზებო ობიექტების ნუსხა</t>
  </si>
  <si>
    <t>ჯამი</t>
  </si>
  <si>
    <t>დასახელება</t>
  </si>
  <si>
    <t>მფლობელი</t>
  </si>
  <si>
    <t>დანართი N2</t>
  </si>
  <si>
    <t xml:space="preserve">
დამტკიცებულია
ონის მუნიციპალიტეტის საკრებულოს
2023 წლის -  -- - N -  განკარგულებით
ონის მუნიციპალიტეტის საკუთრებაში არსებული ქონების საპრივატიზებო ობიექტების ნუსხა
             saprivatizebo nusxa    
</t>
  </si>
  <si>
    <t>ღირებულება (საწყისი საბალანსო)</t>
  </si>
  <si>
    <t>პროექტი შეადინა:  ქონების მართვის განყოფილების ხელმძღვანელი : ი.გობეჯიშვილი</t>
  </si>
  <si>
    <t xml:space="preserve">მეორადი სახურავის ბურული </t>
  </si>
  <si>
    <t>მეორადი ხის მასალა</t>
  </si>
  <si>
    <t>მეორადი ღრუტანიანი გადახურვის ფილა</t>
  </si>
  <si>
    <t xml:space="preserve"> მეორადი კარ ფანჯარა</t>
  </si>
  <si>
    <t>ლითონის დეტალები</t>
  </si>
  <si>
    <t>მეორადი რკ/ბეტონის ნაკეთობები</t>
  </si>
  <si>
    <t>მეორადი საამშენბლო აგური</t>
  </si>
  <si>
    <t>კომაცუ   D65EX 15EO</t>
  </si>
  <si>
    <t>კვ/მ</t>
  </si>
  <si>
    <t>კბ/მ</t>
  </si>
  <si>
    <t>ტონა</t>
  </si>
  <si>
    <t xml:space="preserve">კბ/მ </t>
  </si>
  <si>
    <t xml:space="preserve">ერთეულის ღირებულება </t>
  </si>
  <si>
    <t>47695 (საბალანსო)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</si>
</sst>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Sylfaen"/>
      <family val="1"/>
    </font>
    <font>
      <sz val="14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Sylfaen"/>
      <family val="1"/>
    </font>
    <font>
      <sz val="11"/>
      <color indexed="8"/>
      <name val="Sylfaen"/>
      <family val="1"/>
    </font>
    <font>
      <sz val="12"/>
      <color indexed="8"/>
      <name val="Sylfaen"/>
      <family val="1"/>
    </font>
    <font>
      <sz val="10"/>
      <color indexed="8"/>
      <name val="Sylfaen"/>
      <family val="1"/>
    </font>
    <font>
      <b/>
      <sz val="14"/>
      <color indexed="8"/>
      <name val="Sylfaen"/>
      <family val="1"/>
    </font>
    <font>
      <sz val="14"/>
      <color indexed="8"/>
      <name val="Sylfae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Sylfaen"/>
      <family val="1"/>
    </font>
    <font>
      <sz val="11"/>
      <color theme="1"/>
      <name val="Sylfaen"/>
      <family val="1"/>
    </font>
    <font>
      <sz val="12"/>
      <color theme="1"/>
      <name val="Sylfaen"/>
      <family val="1"/>
    </font>
    <font>
      <sz val="10"/>
      <color theme="1"/>
      <name val="Sylfaen"/>
      <family val="1"/>
    </font>
    <font>
      <sz val="14"/>
      <color theme="1"/>
      <name val="Sylfaen"/>
      <family val="1"/>
    </font>
    <font>
      <b/>
      <sz val="14"/>
      <color theme="1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/>
    </xf>
    <xf numFmtId="2" fontId="43" fillId="0" borderId="10" xfId="0" applyNumberFormat="1" applyFont="1" applyBorder="1" applyAlignment="1">
      <alignment vertical="center" wrapText="1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2" fontId="44" fillId="0" borderId="10" xfId="0" applyNumberFormat="1" applyFont="1" applyBorder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/>
    </xf>
    <xf numFmtId="2" fontId="43" fillId="0" borderId="10" xfId="0" applyNumberFormat="1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L19" sqref="L19"/>
    </sheetView>
  </sheetViews>
  <sheetFormatPr defaultColWidth="9.140625" defaultRowHeight="15"/>
  <cols>
    <col min="1" max="1" width="7.140625" style="3" customWidth="1"/>
    <col min="2" max="2" width="44.7109375" style="3" customWidth="1"/>
    <col min="3" max="3" width="26.57421875" style="3" customWidth="1"/>
    <col min="4" max="4" width="20.28125" style="3" customWidth="1"/>
    <col min="5" max="5" width="23.57421875" style="3" customWidth="1"/>
    <col min="6" max="6" width="29.28125" style="3" customWidth="1"/>
    <col min="7" max="7" width="33.7109375" style="3" customWidth="1"/>
    <col min="8" max="8" width="17.28125" style="3" customWidth="1"/>
    <col min="9" max="16384" width="9.140625" style="3" customWidth="1"/>
  </cols>
  <sheetData>
    <row r="1" spans="1:9" ht="0.75" customHeight="1">
      <c r="A1" s="2"/>
      <c r="B1" s="2"/>
      <c r="C1" s="2"/>
      <c r="D1" s="2"/>
      <c r="E1" s="2"/>
      <c r="F1" s="27" t="s">
        <v>11</v>
      </c>
      <c r="G1" s="27"/>
      <c r="H1" s="27"/>
      <c r="I1" s="2"/>
    </row>
    <row r="2" spans="1:9" ht="18" customHeight="1" hidden="1">
      <c r="A2" s="2"/>
      <c r="B2" s="2"/>
      <c r="C2" s="2"/>
      <c r="D2" s="2"/>
      <c r="E2" s="2"/>
      <c r="F2" s="27"/>
      <c r="G2" s="27"/>
      <c r="H2" s="27"/>
      <c r="I2" s="2"/>
    </row>
    <row r="3" spans="1:9" ht="0.75" customHeight="1">
      <c r="A3" s="2"/>
      <c r="B3" s="2"/>
      <c r="C3" s="2"/>
      <c r="D3" s="2"/>
      <c r="E3" s="2"/>
      <c r="F3" s="27"/>
      <c r="G3" s="27"/>
      <c r="H3" s="27"/>
      <c r="I3" s="2"/>
    </row>
    <row r="4" spans="1:9" ht="18" customHeight="1" hidden="1">
      <c r="A4" s="2"/>
      <c r="B4" s="2"/>
      <c r="C4" s="2"/>
      <c r="D4" s="2"/>
      <c r="E4" s="2"/>
      <c r="F4" s="27"/>
      <c r="G4" s="27"/>
      <c r="H4" s="27"/>
      <c r="I4" s="2"/>
    </row>
    <row r="5" spans="1:9" ht="74.25" customHeight="1">
      <c r="A5" s="2"/>
      <c r="B5" s="2"/>
      <c r="C5" s="2"/>
      <c r="D5" s="2"/>
      <c r="E5" s="2"/>
      <c r="F5" s="27"/>
      <c r="G5" s="27"/>
      <c r="H5" s="27"/>
      <c r="I5" s="2"/>
    </row>
    <row r="6" spans="1:9" ht="50.25" customHeight="1">
      <c r="A6" s="25" t="s">
        <v>6</v>
      </c>
      <c r="B6" s="25"/>
      <c r="C6" s="25"/>
      <c r="D6" s="25"/>
      <c r="E6" s="25"/>
      <c r="F6" s="25"/>
      <c r="G6" s="25"/>
      <c r="H6" s="25"/>
      <c r="I6" s="2"/>
    </row>
    <row r="7" ht="26.25" customHeight="1">
      <c r="H7" s="17" t="s">
        <v>10</v>
      </c>
    </row>
    <row r="8" spans="1:8" ht="36.75" customHeight="1">
      <c r="A8" s="21" t="s">
        <v>0</v>
      </c>
      <c r="B8" s="21" t="s">
        <v>8</v>
      </c>
      <c r="C8" s="21" t="s">
        <v>9</v>
      </c>
      <c r="D8" s="21" t="s">
        <v>3</v>
      </c>
      <c r="E8" s="21" t="s">
        <v>2</v>
      </c>
      <c r="F8" s="21" t="s">
        <v>26</v>
      </c>
      <c r="G8" s="21" t="s">
        <v>12</v>
      </c>
      <c r="H8" s="22" t="s">
        <v>1</v>
      </c>
    </row>
    <row r="9" spans="1:11" ht="36" customHeight="1">
      <c r="A9" s="21"/>
      <c r="B9" s="21"/>
      <c r="C9" s="21"/>
      <c r="D9" s="21"/>
      <c r="E9" s="21"/>
      <c r="F9" s="21"/>
      <c r="G9" s="21"/>
      <c r="H9" s="22"/>
      <c r="K9" s="1"/>
    </row>
    <row r="10" spans="1:8" ht="14.2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6">
        <v>8</v>
      </c>
    </row>
    <row r="11" spans="1:8" ht="30" customHeight="1">
      <c r="A11" s="18">
        <v>1</v>
      </c>
      <c r="B11" s="7" t="s">
        <v>21</v>
      </c>
      <c r="C11" s="9" t="s">
        <v>5</v>
      </c>
      <c r="D11" s="6" t="s">
        <v>4</v>
      </c>
      <c r="E11" s="6">
        <v>1</v>
      </c>
      <c r="F11" s="6" t="s">
        <v>27</v>
      </c>
      <c r="G11" s="11">
        <v>47695</v>
      </c>
      <c r="H11" s="10"/>
    </row>
    <row r="12" spans="1:8" ht="30" customHeight="1">
      <c r="A12" s="18">
        <v>2</v>
      </c>
      <c r="B12" s="8" t="s">
        <v>14</v>
      </c>
      <c r="C12" s="9" t="s">
        <v>5</v>
      </c>
      <c r="D12" s="5" t="s">
        <v>22</v>
      </c>
      <c r="E12" s="5">
        <f>(688)*1.25</f>
        <v>860</v>
      </c>
      <c r="F12" s="5">
        <v>6</v>
      </c>
      <c r="G12" s="13">
        <f>E12*F12</f>
        <v>5160</v>
      </c>
      <c r="H12" s="10"/>
    </row>
    <row r="13" spans="1:8" ht="30" customHeight="1">
      <c r="A13" s="18">
        <v>3</v>
      </c>
      <c r="B13" s="8" t="s">
        <v>15</v>
      </c>
      <c r="C13" s="9" t="s">
        <v>5</v>
      </c>
      <c r="D13" s="5" t="s">
        <v>23</v>
      </c>
      <c r="E13" s="5">
        <f>E12*0.015</f>
        <v>12.9</v>
      </c>
      <c r="F13" s="5">
        <v>400</v>
      </c>
      <c r="G13" s="13">
        <f aca="true" t="shared" si="0" ref="G13:G19">E13*F13</f>
        <v>5160</v>
      </c>
      <c r="H13" s="10"/>
    </row>
    <row r="14" spans="1:8" ht="30" customHeight="1">
      <c r="A14" s="18">
        <v>4</v>
      </c>
      <c r="B14" s="8" t="s">
        <v>16</v>
      </c>
      <c r="C14" s="9" t="s">
        <v>5</v>
      </c>
      <c r="D14" s="5" t="s">
        <v>22</v>
      </c>
      <c r="E14" s="5">
        <f>627.4*3</f>
        <v>1882.1999999999998</v>
      </c>
      <c r="F14" s="5">
        <v>15</v>
      </c>
      <c r="G14" s="13">
        <f t="shared" si="0"/>
        <v>28232.999999999996</v>
      </c>
      <c r="H14" s="10"/>
    </row>
    <row r="15" spans="1:8" ht="30" customHeight="1">
      <c r="A15" s="18">
        <v>5</v>
      </c>
      <c r="B15" s="8" t="s">
        <v>17</v>
      </c>
      <c r="C15" s="9" t="s">
        <v>5</v>
      </c>
      <c r="D15" s="5" t="s">
        <v>22</v>
      </c>
      <c r="E15" s="5">
        <f>(1.5*2.8*9+2.4*0.9*31)+(52*1.8*1.8)</f>
        <v>273.24</v>
      </c>
      <c r="F15" s="5">
        <v>30</v>
      </c>
      <c r="G15" s="13">
        <f t="shared" si="0"/>
        <v>8197.2</v>
      </c>
      <c r="H15" s="10"/>
    </row>
    <row r="16" spans="1:8" ht="30" customHeight="1">
      <c r="A16" s="18">
        <v>6</v>
      </c>
      <c r="B16" s="8" t="s">
        <v>18</v>
      </c>
      <c r="C16" s="9" t="s">
        <v>5</v>
      </c>
      <c r="D16" s="5" t="s">
        <v>24</v>
      </c>
      <c r="E16" s="5">
        <v>3.8</v>
      </c>
      <c r="F16" s="5">
        <v>420</v>
      </c>
      <c r="G16" s="13">
        <f t="shared" si="0"/>
        <v>1596</v>
      </c>
      <c r="H16" s="10"/>
    </row>
    <row r="17" spans="1:8" ht="30" customHeight="1">
      <c r="A17" s="18">
        <v>7</v>
      </c>
      <c r="B17" s="8" t="s">
        <v>19</v>
      </c>
      <c r="C17" s="9" t="s">
        <v>5</v>
      </c>
      <c r="D17" s="5" t="s">
        <v>25</v>
      </c>
      <c r="E17" s="13">
        <f>(18.5*8+24.4*6+6*4)*3*0.4*0.6</f>
        <v>229.248</v>
      </c>
      <c r="F17" s="5">
        <v>30</v>
      </c>
      <c r="G17" s="13">
        <f t="shared" si="0"/>
        <v>6877.44</v>
      </c>
      <c r="H17" s="10"/>
    </row>
    <row r="18" spans="1:8" ht="30" customHeight="1">
      <c r="A18" s="26">
        <v>8</v>
      </c>
      <c r="B18" s="23" t="s">
        <v>20</v>
      </c>
      <c r="C18" s="24" t="s">
        <v>5</v>
      </c>
      <c r="D18" s="5" t="s">
        <v>23</v>
      </c>
      <c r="E18" s="13">
        <f>(18.5*8+24.4*6+6*4)*3*0.4+(5.6*17+14+4*3+4.4*2+3.4*2)*3*0.2*0.5</f>
        <v>423.12</v>
      </c>
      <c r="F18" s="5"/>
      <c r="G18" s="13"/>
      <c r="H18" s="10"/>
    </row>
    <row r="19" spans="1:8" ht="30" customHeight="1">
      <c r="A19" s="26"/>
      <c r="B19" s="23"/>
      <c r="C19" s="24"/>
      <c r="D19" s="5" t="s">
        <v>4</v>
      </c>
      <c r="E19" s="14">
        <f>E18/0.25/0.065/0.125</f>
        <v>208305.23076923075</v>
      </c>
      <c r="F19" s="5">
        <v>0.2</v>
      </c>
      <c r="G19" s="13">
        <f t="shared" si="0"/>
        <v>41661.04615384615</v>
      </c>
      <c r="H19" s="9"/>
    </row>
    <row r="20" spans="1:8" ht="30" customHeight="1">
      <c r="A20" s="4"/>
      <c r="B20" s="19" t="s">
        <v>7</v>
      </c>
      <c r="C20" s="9"/>
      <c r="D20" s="9"/>
      <c r="E20" s="9"/>
      <c r="F20" s="12"/>
      <c r="G20" s="11">
        <f>SUM(G11:G19)</f>
        <v>144579.68615384615</v>
      </c>
      <c r="H20" s="9"/>
    </row>
    <row r="21" spans="1:8" ht="27">
      <c r="A21" s="2"/>
      <c r="B21" s="2"/>
      <c r="C21" s="2"/>
      <c r="D21" s="2"/>
      <c r="E21" s="2"/>
      <c r="F21" s="2"/>
      <c r="G21" s="2"/>
      <c r="H21" s="2"/>
    </row>
    <row r="22" spans="2:6" ht="99.75" customHeight="1">
      <c r="B22" s="20" t="s">
        <v>13</v>
      </c>
      <c r="C22" s="20"/>
      <c r="D22" s="20"/>
      <c r="E22" s="20"/>
      <c r="F22" s="20"/>
    </row>
  </sheetData>
  <sheetProtection/>
  <mergeCells count="14">
    <mergeCell ref="A6:H6"/>
    <mergeCell ref="A18:A19"/>
    <mergeCell ref="F8:F9"/>
    <mergeCell ref="F1:H5"/>
    <mergeCell ref="B22:F22"/>
    <mergeCell ref="A8:A9"/>
    <mergeCell ref="B8:B9"/>
    <mergeCell ref="H8:H9"/>
    <mergeCell ref="C8:C9"/>
    <mergeCell ref="G8:G9"/>
    <mergeCell ref="E8:E9"/>
    <mergeCell ref="D8:D9"/>
    <mergeCell ref="B18:B19"/>
    <mergeCell ref="C18:C19"/>
  </mergeCells>
  <printOptions/>
  <pageMargins left="0.25" right="0.25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Nino Metreveli</cp:lastModifiedBy>
  <cp:lastPrinted>2023-08-29T08:34:59Z</cp:lastPrinted>
  <dcterms:created xsi:type="dcterms:W3CDTF">2012-08-21T07:17:48Z</dcterms:created>
  <dcterms:modified xsi:type="dcterms:W3CDTF">2023-09-01T08:02:07Z</dcterms:modified>
  <cp:category/>
  <cp:version/>
  <cp:contentType/>
  <cp:contentStatus/>
</cp:coreProperties>
</file>