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ma.maisuradze\Desktop\"/>
    </mc:Choice>
  </mc:AlternateContent>
  <bookViews>
    <workbookView xWindow="0" yWindow="0" windowWidth="28800" windowHeight="12435"/>
  </bookViews>
  <sheets>
    <sheet name="ბიუჯეტ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38" i="1"/>
  <c r="C37" i="1"/>
  <c r="C35" i="1"/>
  <c r="C34" i="1"/>
  <c r="C33" i="1"/>
  <c r="E31" i="1"/>
  <c r="C30" i="1"/>
  <c r="C29" i="1"/>
  <c r="C28" i="1"/>
  <c r="C27" i="1"/>
  <c r="C26" i="1"/>
  <c r="C25" i="1"/>
  <c r="D24" i="1"/>
  <c r="C24" i="1"/>
  <c r="C23" i="1"/>
  <c r="D22" i="1"/>
  <c r="C22" i="1" s="1"/>
  <c r="C21" i="1"/>
  <c r="C20" i="1"/>
  <c r="C17" i="1"/>
  <c r="C16" i="1"/>
  <c r="C15" i="1"/>
  <c r="E14" i="1"/>
  <c r="C14" i="1"/>
  <c r="C13" i="1"/>
  <c r="C12" i="1"/>
  <c r="C11" i="1"/>
  <c r="C10" i="1"/>
  <c r="C7" i="1"/>
  <c r="E6" i="1"/>
  <c r="E39" i="1" s="1"/>
  <c r="C39" i="1" s="1"/>
  <c r="C40" i="1" s="1"/>
  <c r="C5" i="1"/>
  <c r="E4" i="1"/>
  <c r="D4" i="1"/>
  <c r="C4" i="1"/>
</calcChain>
</file>

<file path=xl/sharedStrings.xml><?xml version="1.0" encoding="utf-8"?>
<sst xmlns="http://schemas.openxmlformats.org/spreadsheetml/2006/main" count="56" uniqueCount="55">
  <si>
    <t xml:space="preserve">ა(ა)იპ - ონის მუნიციპალიტეტის ტურისტული საინფორმაციო ცენტრის 2023  წლის ბიუჯეტი </t>
  </si>
  <si>
    <t>N</t>
  </si>
  <si>
    <t>ხარჯების დასახელება</t>
  </si>
  <si>
    <t>წლიური გეგმა</t>
  </si>
  <si>
    <t>შენიშვნა</t>
  </si>
  <si>
    <t>სულ</t>
  </si>
  <si>
    <t>სუბსიდია</t>
  </si>
  <si>
    <t>საკუთარი</t>
  </si>
  <si>
    <t>შრომის ანაზღაურება</t>
  </si>
  <si>
    <t xml:space="preserve"> - თანმდებობრივი სარგო</t>
  </si>
  <si>
    <t>საქონელი და მომსახურება</t>
  </si>
  <si>
    <t>ა</t>
  </si>
  <si>
    <t xml:space="preserve">  შტატგარეშე მომუშავეთა ანაზღაურება</t>
  </si>
  <si>
    <t>ბ</t>
  </si>
  <si>
    <t xml:space="preserve">  მივლინება</t>
  </si>
  <si>
    <t>გ</t>
  </si>
  <si>
    <t xml:space="preserve">  ოფისის ხარჯი</t>
  </si>
  <si>
    <t xml:space="preserve">  - საკანცელაიო და საწერ-სახაზავი ,ქაღალდის შეძენა</t>
  </si>
  <si>
    <t xml:space="preserve">  - ნორმატიული აქტების, ჟურნალ გაზეთების შეძენა</t>
  </si>
  <si>
    <t xml:space="preserve">  - კომპიუტერული პროგრამების შეძენის ხარჯი</t>
  </si>
  <si>
    <t xml:space="preserve">  - გამათბობელი და გამაგრილებელი ტექნიკა</t>
  </si>
  <si>
    <t xml:space="preserve">  - მცირეფასიანი საოფისე ტექნიკის შეძენის და დამონტაჟების ხარჯი</t>
  </si>
  <si>
    <t xml:space="preserve">       კომპიუტერული ტექნიკა</t>
  </si>
  <si>
    <t xml:space="preserve">      კარტიჯის შეძენა და დატუმბვა</t>
  </si>
  <si>
    <t xml:space="preserve">      საოფისე ინვენტარის შეძენა </t>
  </si>
  <si>
    <t xml:space="preserve">  -  საოფისე ტექნიკის, ინვენტარის  მოვლა შენახვისა და რემონტის ხარჯი</t>
  </si>
  <si>
    <t xml:space="preserve">  - ოფისისათვის საჭირო მასალისა და საგნების  შეძენა</t>
  </si>
  <si>
    <t xml:space="preserve">  - სანიტარული საგნებისა და საჭირო მასალის შეძენა</t>
  </si>
  <si>
    <t xml:space="preserve">  - შენობა-ნაგებობის და მათი მიმდებარე ტერიტორიის მიმდინარე რემონტის ხარჯი</t>
  </si>
  <si>
    <t xml:space="preserve">  - კავშირგაბმულობის ხარჯი</t>
  </si>
  <si>
    <t xml:space="preserve">       ინტერნეტით მომსახურება</t>
  </si>
  <si>
    <t xml:space="preserve">  - კომუნალური ხარჯი</t>
  </si>
  <si>
    <t xml:space="preserve">       ელექტროენერგიის ხარჯი</t>
  </si>
  <si>
    <t xml:space="preserve">      ბუნებრივი აირი</t>
  </si>
  <si>
    <t>დ</t>
  </si>
  <si>
    <t>კვების ხარჯი</t>
  </si>
  <si>
    <t>ე</t>
  </si>
  <si>
    <t>სამედიცინო ხარჯი</t>
  </si>
  <si>
    <t>ვ</t>
  </si>
  <si>
    <t>რბილი ინვენტარის, უნიფორმისა და პირადი ჰიგიენის შეძენის ხარჯი</t>
  </si>
  <si>
    <t>ზ</t>
  </si>
  <si>
    <t>ტრანსპორტის და ტექნიკის ექსპლოატაციისა და მოვლა-შენახვის ხარჯი</t>
  </si>
  <si>
    <t>თ</t>
  </si>
  <si>
    <t>სხვა დანარჩენი საქონელი და მომსახურება</t>
  </si>
  <si>
    <t xml:space="preserve">  - კულტურული, სპორტული, საგანმანათლებლო, საგამოფენო ღონისძიებების ხარჯი</t>
  </si>
  <si>
    <t xml:space="preserve">  - საინფორმაციო მომსახურება</t>
  </si>
  <si>
    <t xml:space="preserve"> - ქირავნობის ხარჯი (ოფისი)</t>
  </si>
  <si>
    <t xml:space="preserve"> - ასოცირებული საწევრო გადასახადი</t>
  </si>
  <si>
    <t>მუნიციპალური სერვისების განვითარების სააგენტო</t>
  </si>
  <si>
    <t>სხვა ხარჯები</t>
  </si>
  <si>
    <t>არაფინანსური აქტივების ზრდა</t>
  </si>
  <si>
    <t xml:space="preserve">                ხარჯები სულ: </t>
  </si>
  <si>
    <t xml:space="preserve">       </t>
  </si>
  <si>
    <t>საკუთარი შემოსავალი</t>
  </si>
  <si>
    <t>ნაშთი წლის დასაწყისისათვის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</si>
</sst>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0"/>
      <color theme="1"/>
      <name val="Sylfaen"/>
      <charset val="134"/>
    </font>
    <font>
      <b/>
      <sz val="10"/>
      <color theme="1"/>
      <name val="Sylfaen"/>
      <charset val="134"/>
    </font>
    <font>
      <sz val="10"/>
      <color rgb="FFFF0000"/>
      <name val="Sylfaen"/>
      <charset val="134"/>
    </font>
    <font>
      <b/>
      <sz val="9"/>
      <color theme="1"/>
      <name val="Sylfaen"/>
      <charset val="134"/>
    </font>
    <font>
      <b/>
      <sz val="10"/>
      <color rgb="FFFF0000"/>
      <name val="Sylfaen"/>
      <charset val="134"/>
    </font>
    <font>
      <sz val="9"/>
      <color theme="1"/>
      <name val="Sylfaen"/>
      <charset val="134"/>
    </font>
    <font>
      <sz val="10"/>
      <name val="Sylfaen"/>
      <charset val="134"/>
    </font>
    <font>
      <b/>
      <sz val="11"/>
      <color theme="1"/>
      <name val="Sylfaen"/>
      <charset val="134"/>
    </font>
    <font>
      <sz val="11"/>
      <color theme="1"/>
      <name val="Sylfaen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vertical="center"/>
    </xf>
    <xf numFmtId="3" fontId="4" fillId="3" borderId="7" xfId="1" applyNumberFormat="1" applyFont="1" applyFill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164" fontId="0" fillId="0" borderId="0" xfId="0" applyNumberFormat="1"/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vertical="center"/>
    </xf>
    <xf numFmtId="3" fontId="4" fillId="4" borderId="7" xfId="1" applyNumberFormat="1" applyFont="1" applyFill="1" applyBorder="1" applyAlignment="1">
      <alignment horizontal="center" vertical="center"/>
    </xf>
    <xf numFmtId="3" fontId="3" fillId="0" borderId="7" xfId="1" applyNumberFormat="1" applyFont="1" applyFill="1" applyBorder="1" applyAlignment="1">
      <alignment horizontal="center" vertical="center"/>
    </xf>
    <xf numFmtId="3" fontId="5" fillId="0" borderId="7" xfId="1" applyNumberFormat="1" applyFont="1" applyBorder="1" applyAlignment="1">
      <alignment horizontal="center" vertical="center"/>
    </xf>
    <xf numFmtId="3" fontId="4" fillId="0" borderId="7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right" vertical="center"/>
    </xf>
    <xf numFmtId="0" fontId="6" fillId="0" borderId="7" xfId="1" applyFont="1" applyBorder="1" applyAlignment="1">
      <alignment vertical="center"/>
    </xf>
    <xf numFmtId="3" fontId="7" fillId="0" borderId="7" xfId="1" applyNumberFormat="1" applyFont="1" applyBorder="1" applyAlignment="1">
      <alignment horizontal="center" vertical="center"/>
    </xf>
    <xf numFmtId="3" fontId="0" fillId="0" borderId="0" xfId="0" applyNumberFormat="1"/>
    <xf numFmtId="0" fontId="3" fillId="0" borderId="7" xfId="1" applyFont="1" applyBorder="1" applyAlignment="1">
      <alignment horizontal="right" vertical="center"/>
    </xf>
    <xf numFmtId="0" fontId="8" fillId="0" borderId="7" xfId="1" applyFont="1" applyBorder="1" applyAlignment="1">
      <alignment vertical="center"/>
    </xf>
    <xf numFmtId="3" fontId="3" fillId="4" borderId="7" xfId="1" applyNumberFormat="1" applyFont="1" applyFill="1" applyBorder="1" applyAlignment="1">
      <alignment horizontal="center" vertical="center"/>
    </xf>
    <xf numFmtId="0" fontId="8" fillId="0" borderId="7" xfId="1" applyFont="1" applyBorder="1" applyAlignment="1">
      <alignment vertical="center" wrapText="1"/>
    </xf>
    <xf numFmtId="3" fontId="9" fillId="0" borderId="7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3" fontId="4" fillId="0" borderId="7" xfId="1" applyNumberFormat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vertical="center" wrapText="1"/>
    </xf>
    <xf numFmtId="3" fontId="7" fillId="3" borderId="7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right" vertical="center"/>
    </xf>
    <xf numFmtId="3" fontId="4" fillId="0" borderId="8" xfId="1" applyNumberFormat="1" applyFont="1" applyBorder="1" applyAlignment="1">
      <alignment horizontal="center" vertical="center"/>
    </xf>
    <xf numFmtId="3" fontId="5" fillId="0" borderId="8" xfId="1" applyNumberFormat="1" applyFont="1" applyBorder="1" applyAlignment="1">
      <alignment horizontal="center" vertical="center"/>
    </xf>
    <xf numFmtId="0" fontId="11" fillId="0" borderId="7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7" xfId="1" applyNumberFormat="1" applyFont="1" applyBorder="1" applyAlignment="1">
      <alignment horizontal="center" vertical="center"/>
    </xf>
    <xf numFmtId="0" fontId="7" fillId="0" borderId="7" xfId="1" applyNumberFormat="1" applyFont="1" applyBorder="1" applyAlignment="1">
      <alignment horizontal="center" vertical="center"/>
    </xf>
  </cellXfs>
  <cellStyles count="2">
    <cellStyle name="Normal" xfId="0" builtinId="0"/>
    <cellStyle name="Normal 3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J13" sqref="J13"/>
    </sheetView>
  </sheetViews>
  <sheetFormatPr defaultColWidth="9" defaultRowHeight="15"/>
  <cols>
    <col min="1" max="1" width="4.85546875" customWidth="1"/>
    <col min="2" max="2" width="53.85546875" customWidth="1"/>
    <col min="3" max="4" width="11.140625" customWidth="1"/>
    <col min="5" max="5" width="14.28515625" customWidth="1"/>
    <col min="6" max="6" width="12.85546875" customWidth="1"/>
    <col min="8" max="8" width="11.140625" customWidth="1"/>
  </cols>
  <sheetData>
    <row r="1" spans="1:8" ht="32.25" customHeight="1">
      <c r="A1" s="1" t="s">
        <v>0</v>
      </c>
      <c r="B1" s="1"/>
      <c r="C1" s="1"/>
      <c r="D1" s="1"/>
      <c r="E1" s="1"/>
      <c r="F1" s="1"/>
    </row>
    <row r="2" spans="1:8" ht="24.75" customHeight="1">
      <c r="A2" s="2" t="s">
        <v>1</v>
      </c>
      <c r="B2" s="3" t="s">
        <v>2</v>
      </c>
      <c r="C2" s="4" t="s">
        <v>3</v>
      </c>
      <c r="D2" s="5"/>
      <c r="E2" s="6"/>
      <c r="F2" s="7" t="s">
        <v>4</v>
      </c>
    </row>
    <row r="3" spans="1:8" ht="24.75" customHeight="1" thickBot="1">
      <c r="A3" s="8"/>
      <c r="B3" s="9"/>
      <c r="C3" s="10" t="s">
        <v>5</v>
      </c>
      <c r="D3" s="10" t="s">
        <v>6</v>
      </c>
      <c r="E3" s="10" t="s">
        <v>7</v>
      </c>
      <c r="F3" s="11"/>
    </row>
    <row r="4" spans="1:8" ht="17.25" customHeight="1" thickTop="1">
      <c r="A4" s="12">
        <v>1</v>
      </c>
      <c r="B4" s="13" t="s">
        <v>8</v>
      </c>
      <c r="C4" s="14">
        <f>D4+E4</f>
        <v>31680</v>
      </c>
      <c r="D4" s="14">
        <f>D5</f>
        <v>31680</v>
      </c>
      <c r="E4" s="14">
        <f>E5</f>
        <v>0</v>
      </c>
      <c r="F4" s="15"/>
      <c r="H4" s="16"/>
    </row>
    <row r="5" spans="1:8" ht="17.25" customHeight="1">
      <c r="A5" s="17"/>
      <c r="B5" s="18" t="s">
        <v>9</v>
      </c>
      <c r="C5" s="19">
        <f t="shared" ref="C5:C35" si="0">D5+E5</f>
        <v>31680</v>
      </c>
      <c r="D5" s="20">
        <v>31680</v>
      </c>
      <c r="E5" s="21"/>
      <c r="F5" s="15"/>
    </row>
    <row r="6" spans="1:8" ht="17.25" customHeight="1">
      <c r="A6" s="12">
        <v>2</v>
      </c>
      <c r="B6" s="13" t="s">
        <v>10</v>
      </c>
      <c r="C6" s="14">
        <v>20320</v>
      </c>
      <c r="D6" s="14">
        <v>20320</v>
      </c>
      <c r="E6" s="14">
        <f>E7+E8+E9+E27+E28+E29+E30+E31</f>
        <v>0</v>
      </c>
      <c r="F6" s="22"/>
    </row>
    <row r="7" spans="1:8" ht="17.25" customHeight="1">
      <c r="A7" s="23" t="s">
        <v>11</v>
      </c>
      <c r="B7" s="24" t="s">
        <v>12</v>
      </c>
      <c r="C7" s="19">
        <f t="shared" si="0"/>
        <v>0</v>
      </c>
      <c r="D7" s="22"/>
      <c r="E7" s="25"/>
      <c r="F7" s="22"/>
    </row>
    <row r="8" spans="1:8" ht="17.25" customHeight="1">
      <c r="A8" s="23" t="s">
        <v>13</v>
      </c>
      <c r="B8" s="24" t="s">
        <v>14</v>
      </c>
      <c r="C8" s="19">
        <v>1856</v>
      </c>
      <c r="D8" s="22">
        <v>1856</v>
      </c>
      <c r="E8" s="25"/>
      <c r="F8" s="22"/>
    </row>
    <row r="9" spans="1:8" ht="17.25" customHeight="1">
      <c r="A9" s="23" t="s">
        <v>15</v>
      </c>
      <c r="B9" s="24" t="s">
        <v>16</v>
      </c>
      <c r="C9" s="19">
        <v>3520</v>
      </c>
      <c r="D9" s="22">
        <v>3520</v>
      </c>
      <c r="E9" s="22">
        <v>0</v>
      </c>
      <c r="F9" s="22"/>
      <c r="H9" s="26"/>
    </row>
    <row r="10" spans="1:8" ht="17.25" customHeight="1">
      <c r="A10" s="27"/>
      <c r="B10" s="28" t="s">
        <v>17</v>
      </c>
      <c r="C10" s="29">
        <f t="shared" si="0"/>
        <v>400</v>
      </c>
      <c r="D10" s="15">
        <v>400</v>
      </c>
      <c r="E10" s="21"/>
      <c r="F10" s="15"/>
    </row>
    <row r="11" spans="1:8" ht="17.25" customHeight="1">
      <c r="A11" s="27"/>
      <c r="B11" s="28" t="s">
        <v>18</v>
      </c>
      <c r="C11" s="29">
        <f t="shared" si="0"/>
        <v>0</v>
      </c>
      <c r="D11" s="15"/>
      <c r="E11" s="21"/>
      <c r="F11" s="15"/>
    </row>
    <row r="12" spans="1:8" ht="17.25" customHeight="1">
      <c r="A12" s="27"/>
      <c r="B12" s="28" t="s">
        <v>19</v>
      </c>
      <c r="C12" s="29">
        <f t="shared" si="0"/>
        <v>0</v>
      </c>
      <c r="D12" s="15"/>
      <c r="E12" s="21"/>
      <c r="F12" s="15"/>
    </row>
    <row r="13" spans="1:8" ht="17.25" customHeight="1">
      <c r="A13" s="27"/>
      <c r="B13" s="28" t="s">
        <v>20</v>
      </c>
      <c r="C13" s="29">
        <f t="shared" si="0"/>
        <v>0</v>
      </c>
      <c r="D13" s="15"/>
      <c r="E13" s="21"/>
      <c r="F13" s="15"/>
    </row>
    <row r="14" spans="1:8" ht="24.75" customHeight="1">
      <c r="A14" s="27"/>
      <c r="B14" s="30" t="s">
        <v>21</v>
      </c>
      <c r="C14" s="29">
        <f t="shared" si="0"/>
        <v>500</v>
      </c>
      <c r="D14" s="15">
        <v>500</v>
      </c>
      <c r="E14" s="15">
        <f>E15+E16+E17</f>
        <v>0</v>
      </c>
      <c r="F14" s="15"/>
    </row>
    <row r="15" spans="1:8" ht="17.25" customHeight="1">
      <c r="A15" s="27"/>
      <c r="B15" s="30" t="s">
        <v>22</v>
      </c>
      <c r="C15" s="29">
        <f t="shared" si="0"/>
        <v>0</v>
      </c>
      <c r="D15" s="15"/>
      <c r="E15" s="21"/>
      <c r="F15" s="15"/>
    </row>
    <row r="16" spans="1:8" ht="17.25" customHeight="1">
      <c r="A16" s="27"/>
      <c r="B16" s="28" t="s">
        <v>23</v>
      </c>
      <c r="C16" s="29">
        <f t="shared" si="0"/>
        <v>150</v>
      </c>
      <c r="D16" s="15">
        <v>150</v>
      </c>
      <c r="E16" s="21"/>
      <c r="F16" s="15"/>
    </row>
    <row r="17" spans="1:6" ht="17.25" customHeight="1">
      <c r="A17" s="27"/>
      <c r="B17" s="28" t="s">
        <v>24</v>
      </c>
      <c r="C17" s="29">
        <f t="shared" si="0"/>
        <v>0</v>
      </c>
      <c r="D17" s="15"/>
      <c r="E17" s="21"/>
      <c r="F17" s="15"/>
    </row>
    <row r="18" spans="1:6" ht="24" customHeight="1">
      <c r="A18" s="27"/>
      <c r="B18" s="30" t="s">
        <v>25</v>
      </c>
      <c r="C18" s="29"/>
      <c r="D18" s="15"/>
      <c r="E18" s="21"/>
      <c r="F18" s="15"/>
    </row>
    <row r="19" spans="1:6" ht="17.25" customHeight="1">
      <c r="A19" s="27"/>
      <c r="B19" s="30" t="s">
        <v>26</v>
      </c>
      <c r="C19" s="29">
        <v>100</v>
      </c>
      <c r="D19" s="15">
        <v>100</v>
      </c>
      <c r="E19" s="21"/>
      <c r="F19" s="15"/>
    </row>
    <row r="20" spans="1:6" ht="17.25" customHeight="1">
      <c r="A20" s="27"/>
      <c r="B20" s="30" t="s">
        <v>27</v>
      </c>
      <c r="C20" s="29">
        <f t="shared" si="0"/>
        <v>170</v>
      </c>
      <c r="D20" s="15">
        <v>170</v>
      </c>
      <c r="E20" s="21"/>
      <c r="F20" s="15"/>
    </row>
    <row r="21" spans="1:6" ht="24" customHeight="1">
      <c r="A21" s="27"/>
      <c r="B21" s="30" t="s">
        <v>28</v>
      </c>
      <c r="C21" s="29">
        <f t="shared" si="0"/>
        <v>0</v>
      </c>
      <c r="D21" s="15"/>
      <c r="E21" s="21"/>
      <c r="F21" s="15"/>
    </row>
    <row r="22" spans="1:6" ht="17.25" customHeight="1">
      <c r="A22" s="27"/>
      <c r="B22" s="28" t="s">
        <v>29</v>
      </c>
      <c r="C22" s="29">
        <f t="shared" si="0"/>
        <v>600</v>
      </c>
      <c r="D22" s="31">
        <f>D23</f>
        <v>600</v>
      </c>
      <c r="E22" s="21"/>
      <c r="F22" s="31"/>
    </row>
    <row r="23" spans="1:6" ht="17.25" customHeight="1">
      <c r="A23" s="27"/>
      <c r="B23" s="28" t="s">
        <v>30</v>
      </c>
      <c r="C23" s="29">
        <f t="shared" si="0"/>
        <v>600</v>
      </c>
      <c r="D23" s="31">
        <v>600</v>
      </c>
      <c r="E23" s="21"/>
      <c r="F23" s="31"/>
    </row>
    <row r="24" spans="1:6" ht="17.25" customHeight="1">
      <c r="A24" s="27"/>
      <c r="B24" s="28" t="s">
        <v>31</v>
      </c>
      <c r="C24" s="29">
        <f t="shared" si="0"/>
        <v>1600</v>
      </c>
      <c r="D24" s="15">
        <f>D25+D26</f>
        <v>1600</v>
      </c>
      <c r="E24" s="21"/>
      <c r="F24" s="31"/>
    </row>
    <row r="25" spans="1:6" ht="17.25" customHeight="1">
      <c r="A25" s="27"/>
      <c r="B25" s="28" t="s">
        <v>32</v>
      </c>
      <c r="C25" s="29">
        <f t="shared" si="0"/>
        <v>1600</v>
      </c>
      <c r="D25" s="15">
        <v>1600</v>
      </c>
      <c r="E25" s="21"/>
      <c r="F25" s="15"/>
    </row>
    <row r="26" spans="1:6" ht="17.25" customHeight="1">
      <c r="A26" s="27"/>
      <c r="B26" s="28" t="s">
        <v>33</v>
      </c>
      <c r="C26" s="29">
        <f t="shared" si="0"/>
        <v>0</v>
      </c>
      <c r="D26" s="15"/>
      <c r="E26" s="21"/>
      <c r="F26" s="15"/>
    </row>
    <row r="27" spans="1:6" ht="17.25" customHeight="1">
      <c r="A27" s="23" t="s">
        <v>34</v>
      </c>
      <c r="B27" s="24" t="s">
        <v>35</v>
      </c>
      <c r="C27" s="19">
        <f t="shared" si="0"/>
        <v>0</v>
      </c>
      <c r="D27" s="22"/>
      <c r="E27" s="25"/>
      <c r="F27" s="22"/>
    </row>
    <row r="28" spans="1:6" ht="17.25" customHeight="1">
      <c r="A28" s="23" t="s">
        <v>36</v>
      </c>
      <c r="B28" s="24" t="s">
        <v>37</v>
      </c>
      <c r="C28" s="19">
        <f t="shared" si="0"/>
        <v>0</v>
      </c>
      <c r="D28" s="22"/>
      <c r="E28" s="25"/>
      <c r="F28" s="22"/>
    </row>
    <row r="29" spans="1:6" ht="25.5">
      <c r="A29" s="23" t="s">
        <v>38</v>
      </c>
      <c r="B29" s="32" t="s">
        <v>39</v>
      </c>
      <c r="C29" s="19">
        <f t="shared" si="0"/>
        <v>0</v>
      </c>
      <c r="D29" s="22"/>
      <c r="E29" s="25"/>
      <c r="F29" s="22"/>
    </row>
    <row r="30" spans="1:6" ht="25.5">
      <c r="A30" s="23" t="s">
        <v>40</v>
      </c>
      <c r="B30" s="32" t="s">
        <v>41</v>
      </c>
      <c r="C30" s="19">
        <f t="shared" si="0"/>
        <v>0</v>
      </c>
      <c r="D30" s="22"/>
      <c r="E30" s="25"/>
      <c r="F30" s="22"/>
    </row>
    <row r="31" spans="1:6" ht="17.25" customHeight="1">
      <c r="A31" s="23" t="s">
        <v>42</v>
      </c>
      <c r="B31" s="32" t="s">
        <v>43</v>
      </c>
      <c r="C31" s="19">
        <v>14944</v>
      </c>
      <c r="D31" s="33">
        <v>14944</v>
      </c>
      <c r="E31" s="33">
        <f>SUM(E32:E35)</f>
        <v>0</v>
      </c>
      <c r="F31" s="15"/>
    </row>
    <row r="32" spans="1:6" ht="28.5" customHeight="1">
      <c r="A32" s="27"/>
      <c r="B32" s="30" t="s">
        <v>44</v>
      </c>
      <c r="C32" s="29">
        <v>6575</v>
      </c>
      <c r="D32" s="15">
        <v>6575</v>
      </c>
      <c r="E32" s="21"/>
      <c r="F32" s="15"/>
    </row>
    <row r="33" spans="1:9" ht="18" customHeight="1">
      <c r="A33" s="27"/>
      <c r="B33" s="30" t="s">
        <v>45</v>
      </c>
      <c r="C33" s="29">
        <f t="shared" si="0"/>
        <v>1245</v>
      </c>
      <c r="D33" s="15">
        <v>1245</v>
      </c>
      <c r="E33" s="21"/>
      <c r="F33" s="15"/>
    </row>
    <row r="34" spans="1:9" ht="18" customHeight="1">
      <c r="A34" s="27"/>
      <c r="B34" s="30" t="s">
        <v>46</v>
      </c>
      <c r="C34" s="29">
        <f t="shared" si="0"/>
        <v>4980</v>
      </c>
      <c r="D34" s="15">
        <v>4980</v>
      </c>
      <c r="E34" s="21"/>
      <c r="F34" s="15"/>
    </row>
    <row r="35" spans="1:9" ht="18" customHeight="1">
      <c r="A35" s="27"/>
      <c r="B35" s="30" t="s">
        <v>47</v>
      </c>
      <c r="C35" s="29">
        <f t="shared" si="0"/>
        <v>2000</v>
      </c>
      <c r="D35" s="15">
        <v>2000</v>
      </c>
      <c r="E35" s="21"/>
      <c r="F35" s="15"/>
    </row>
    <row r="36" spans="1:9" ht="18" customHeight="1">
      <c r="A36" s="27"/>
      <c r="B36" s="30" t="s">
        <v>48</v>
      </c>
      <c r="C36" s="29">
        <v>144</v>
      </c>
      <c r="D36" s="15">
        <v>144</v>
      </c>
      <c r="E36" s="21"/>
      <c r="F36" s="15"/>
    </row>
    <row r="37" spans="1:9" ht="17.25" customHeight="1">
      <c r="A37" s="12">
        <v>3</v>
      </c>
      <c r="B37" s="34" t="s">
        <v>49</v>
      </c>
      <c r="C37" s="14">
        <f>D37+E37</f>
        <v>0</v>
      </c>
      <c r="D37" s="14"/>
      <c r="E37" s="35"/>
      <c r="F37" s="15"/>
    </row>
    <row r="38" spans="1:9" ht="17.25" customHeight="1">
      <c r="A38" s="12">
        <v>4</v>
      </c>
      <c r="B38" s="34" t="s">
        <v>50</v>
      </c>
      <c r="C38" s="14">
        <f>D38+E38</f>
        <v>0</v>
      </c>
      <c r="D38" s="14"/>
      <c r="E38" s="35"/>
      <c r="F38" s="15"/>
    </row>
    <row r="39" spans="1:9" ht="17.25" customHeight="1" thickBot="1">
      <c r="A39" s="36"/>
      <c r="B39" s="37" t="s">
        <v>51</v>
      </c>
      <c r="C39" s="38">
        <f>D39+E39</f>
        <v>52000</v>
      </c>
      <c r="D39" s="38">
        <v>52000</v>
      </c>
      <c r="E39" s="38">
        <f>E38+E37+E6+E4</f>
        <v>0</v>
      </c>
      <c r="F39" s="39"/>
    </row>
    <row r="40" spans="1:9" ht="17.25" customHeight="1">
      <c r="A40" s="36"/>
      <c r="B40" s="40" t="s">
        <v>6</v>
      </c>
      <c r="C40" s="22">
        <f>C39</f>
        <v>52000</v>
      </c>
      <c r="D40" s="22">
        <v>52000</v>
      </c>
      <c r="E40" s="25"/>
      <c r="F40" s="15"/>
      <c r="I40" t="s">
        <v>52</v>
      </c>
    </row>
    <row r="41" spans="1:9" ht="17.25" customHeight="1">
      <c r="A41" s="17"/>
      <c r="B41" s="41" t="s">
        <v>53</v>
      </c>
      <c r="C41" s="42">
        <f>E41</f>
        <v>0</v>
      </c>
      <c r="D41" s="43"/>
      <c r="E41" s="43"/>
      <c r="F41" s="15"/>
    </row>
    <row r="42" spans="1:9" ht="17.25" customHeight="1">
      <c r="A42" s="17"/>
      <c r="B42" s="40" t="s">
        <v>54</v>
      </c>
      <c r="C42" s="22">
        <v>0</v>
      </c>
      <c r="D42" s="43"/>
      <c r="E42" s="43"/>
      <c r="F42" s="15"/>
    </row>
    <row r="43" spans="1:9" ht="17.25" customHeight="1"/>
  </sheetData>
  <mergeCells count="5">
    <mergeCell ref="A1:F1"/>
    <mergeCell ref="A2:A3"/>
    <mergeCell ref="B2:B3"/>
    <mergeCell ref="C2:E2"/>
    <mergeCell ref="F2:F3"/>
  </mergeCells>
  <pageMargins left="0.45" right="0" top="0.5" bottom="0.5" header="0.3" footer="0.3"/>
  <pageSetup paperSize="9" scale="8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Maisuradze</dc:creator>
  <cp:lastModifiedBy>Irma Maisuradze</cp:lastModifiedBy>
  <dcterms:created xsi:type="dcterms:W3CDTF">2023-05-10T11:39:03Z</dcterms:created>
  <dcterms:modified xsi:type="dcterms:W3CDTF">2023-05-10T11:39:47Z</dcterms:modified>
</cp:coreProperties>
</file>