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სარეზერვო\"/>
    </mc:Choice>
  </mc:AlternateContent>
  <bookViews>
    <workbookView xWindow="0" yWindow="0" windowWidth="28800" windowHeight="12330"/>
  </bookViews>
  <sheets>
    <sheet name="სარეზერვო" sheetId="1" r:id="rId1"/>
  </sheets>
  <definedNames>
    <definedName name="_xlnm._FilterDatabase" localSheetId="0" hidden="1">სარეზერვო!$A$4:$F$4</definedName>
    <definedName name="_xlnm.Print_Titles" localSheetId="0">სარეზერვო!$1:$4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5" i="1"/>
  <c r="E22" i="1"/>
  <c r="D22" i="1"/>
  <c r="E21" i="1"/>
  <c r="E14" i="1"/>
  <c r="E13" i="1"/>
  <c r="E12" i="1"/>
  <c r="E29" i="1" l="1"/>
  <c r="D29" i="1"/>
</calcChain>
</file>

<file path=xl/sharedStrings.xml><?xml version="1.0" encoding="utf-8"?>
<sst xmlns="http://schemas.openxmlformats.org/spreadsheetml/2006/main" count="75" uniqueCount="50">
  <si>
    <t>N</t>
  </si>
  <si>
    <t>სოფელ უწერაში თოვლისა და ძლიერი ყინვის შედეგად დაზიანებილი მდინარე ბეღლორზე წყლის სისტემის სათავე ნაგებობების სარეაბილიტაციო სამუშაო</t>
  </si>
  <si>
    <t>Nბ78.782136414  30.12.2021 წელი</t>
  </si>
  <si>
    <t>სოფელ ჭვებარში მცხოვრები ორი სოციალურად დაუცველი მოქალაქეებისათვის სასაჩუქრე კალათების შეძენა</t>
  </si>
  <si>
    <t>Nბ78.782202117  21.01.2022 წელი</t>
  </si>
  <si>
    <t>სპორტსმენთა წახალისება და ხელშეწყობა მირიან მაისურაძე, თორნიკე სამხარაძე 500-500 ლარი და გიორგი ჩიხრაძე 300 ლარი</t>
  </si>
  <si>
    <t>Nბ78.78220415 10.02.2022 წელი</t>
  </si>
  <si>
    <t>უკრაინაში მიმდინარე პროცესებთან დაკავშირებით დაზარალებული მოსახლეობის დასახმარებლად ჰუმანიტარული ტვირთის: საკვები პროდუქტებისა და პირველადი მოხმარების სხვა ნივთების შესყიდვა</t>
  </si>
  <si>
    <t>Nბ78.78220611 02.03.2022 წელი</t>
  </si>
  <si>
    <t>მუნიციპალიტეტის ტერიტორიაზე მცხოვრები დაუნის სინდრომის მქონე პირთათვის სასურსათო კალათების შესაძენად დაუნის სინდრომის დღესთან დაკავშირებით</t>
  </si>
  <si>
    <t>Nბ78.78220804 22.03.2022 წელი</t>
  </si>
  <si>
    <t>გ.მაისურაძის N1-ში მცხოვრები სოციალურად დაუცველი პირთა ელექტროენერგიის გადასახადი</t>
  </si>
  <si>
    <t>Nბ78.78220985 08.04.2022 წელი</t>
  </si>
  <si>
    <t>ობოლ ბავშვთა და სოციალურად დაუცველი შშმ პირთათვის (მარტოხელა) სასაჩუქრე კალათების შეძენა</t>
  </si>
  <si>
    <t>Nბ78.78220984 08.04.2022 წელი  2500 ლარი</t>
  </si>
  <si>
    <t>დიზაინის მომსახურების შესყიდვა (სახელმწიფო გერბი)</t>
  </si>
  <si>
    <t>Nბ78.78221362 16.05.2022 წელი</t>
  </si>
  <si>
    <t>სკოლის მოსწავლეებთან სალექციო კურსის ფარგლებში გასამართი კოფი ბრეიქისათვის</t>
  </si>
  <si>
    <t>Nბ78.78221378 17.05.2022 წელი</t>
  </si>
  <si>
    <t>სოფელ უწერაში მცხოვრები 100 წლის ქალბატონის ეკატერინე მეტრევლისათვის სასაჩუქრე კალათის შეძენა</t>
  </si>
  <si>
    <t>Nბ78.7822158001 07.06.2022 წელი</t>
  </si>
  <si>
    <t>14 ბენეფიციარი ბავშვის მონაწილეობით გამართული ღონისძიებების დროს გაწეული მომსახურების ანაზღაურება</t>
  </si>
  <si>
    <t>Nბ78.782216517 14.06.2022 წელი</t>
  </si>
  <si>
    <t>ფოლკლორის საერთაშორისო საბავშო და ახალგაზრდული ფესტივალი "კავკასია 2022" ღონისძიებისათვის ბანერის, პრიზების, დიპლომების შესაძენად</t>
  </si>
  <si>
    <t>Nბ78.7822178001 27.06.2022 წელი</t>
  </si>
  <si>
    <t>სოფელ ღებში 2022 წლის 25-26 ივნისს მომხდარი სტიქიური მოვლენების შედეგად დაზიანებული გზის აღდგენითი სამუშაოები</t>
  </si>
  <si>
    <t>Nბ78.7822188001 07.07.2022 წელი</t>
  </si>
  <si>
    <t>სოფელ ჭიორაში წყალსადენის სარეაბილიტაციო სამუშაოები</t>
  </si>
  <si>
    <t>Nბ78.782221717   05.08.2022 წელი</t>
  </si>
  <si>
    <t>ქ.ონში გ. მაისურაძის ქუჩა N1-ში მცხოვრებ პირთა მიერ გახარჯული ელექტროენერგიის საფასურის გადახდა</t>
  </si>
  <si>
    <t>Nბ78.78222286 16.08.2022 წელი</t>
  </si>
  <si>
    <t>სოფელ ჭიორაში სოფლის თავში არსებული ხევის კალაპოტის წმენდის და ნაპირსამაგრის მოწყობის სამუშაო</t>
  </si>
  <si>
    <t>Nბ78.78222518 09.09.2022 წელი</t>
  </si>
  <si>
    <t>სოფელ სომიწოში  იაშვილების უბნაში გზის რეაბილიტაცია</t>
  </si>
  <si>
    <t>Nბ78.78222652 22.09.2022 წელი</t>
  </si>
  <si>
    <t>სოფელ სორში დაზიანებული წყალსადენი (მილის) მონაკვეთის სარეაბილიტაციო სამუშაოები</t>
  </si>
  <si>
    <t>Nბ78.7822285001 12.10.2022 წელი</t>
  </si>
  <si>
    <t>სოფელ ირში შიდა სახელმწიფო მნიშვნელობის გზის გასწვრივ სადრენაჟე მილის შეცვლა</t>
  </si>
  <si>
    <t>Nბ78.78222924 19.10.2022 წელი</t>
  </si>
  <si>
    <t xml:space="preserve">მერიის ბალანსზე რიცხული ავტომობილი "პრადო 150"-ს სახელმწიფო ნომრით WW010AA შეკეთების მიზნით შესყიდვა </t>
  </si>
  <si>
    <t>Nბ78.78223132 09.11.2022 წელი</t>
  </si>
  <si>
    <t>ონის მუნიციპალიტეტი</t>
  </si>
  <si>
    <t>საბიუჯეტო ორგანიზაციის დასახელება</t>
  </si>
  <si>
    <t>გამოყოფილი თანხების დანიშნულების შინაარსი</t>
  </si>
  <si>
    <t>გამოყოფილი თანხა</t>
  </si>
  <si>
    <t>ათვისებული თანხა</t>
  </si>
  <si>
    <t>მერის ბრძანების N   და თრიღი</t>
  </si>
  <si>
    <t xml:space="preserve">Nბ78.78221453 25.05.2022 წელი  </t>
  </si>
  <si>
    <t>მუნიციპალიტეტში ოფიციალური პირების სტუმრობის ორგანიზებულად ჩატარების მიზნით დაბეჭდილ ბანერს რკინის კონსტრუქციაზე მოწყობა</t>
  </si>
  <si>
    <t xml:space="preserve"> ინფორმაცია 2022 წლის ონის მუნიციპალიტეტის ბიუჯეტის ადგილობრივი სარეზერვო ფონდიდან გამოყოფილი და ათვისებული თანხების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</si>
</sst>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5" x14ac:dyDescent="0.3"/>
  <cols>
    <col min="1" max="1" width="3.5703125" style="10" customWidth="1"/>
    <col min="2" max="2" width="30.140625" style="10" customWidth="1"/>
    <col min="3" max="3" width="56.85546875" style="1" customWidth="1"/>
    <col min="4" max="4" width="15.28515625" style="1" customWidth="1"/>
    <col min="5" max="5" width="13.85546875" style="1" customWidth="1"/>
    <col min="6" max="6" width="16.85546875" style="11" customWidth="1"/>
    <col min="7" max="7" width="11.5703125" style="1" customWidth="1"/>
    <col min="8" max="11" width="9.140625" style="1" customWidth="1"/>
    <col min="12" max="16384" width="9.140625" style="1"/>
  </cols>
  <sheetData>
    <row r="1" spans="1:6" ht="34.5" customHeight="1" x14ac:dyDescent="0.3">
      <c r="A1" s="17" t="s">
        <v>49</v>
      </c>
      <c r="B1" s="17"/>
      <c r="C1" s="17"/>
      <c r="D1" s="17"/>
      <c r="E1" s="17"/>
      <c r="F1" s="17"/>
    </row>
    <row r="2" spans="1:6" ht="18" customHeight="1" x14ac:dyDescent="0.3">
      <c r="A2" s="18" t="s">
        <v>0</v>
      </c>
      <c r="B2" s="3"/>
      <c r="C2" s="18" t="s">
        <v>43</v>
      </c>
      <c r="D2" s="18" t="s">
        <v>44</v>
      </c>
      <c r="E2" s="18" t="s">
        <v>45</v>
      </c>
      <c r="F2" s="18" t="s">
        <v>46</v>
      </c>
    </row>
    <row r="3" spans="1:6" ht="45" customHeight="1" x14ac:dyDescent="0.3">
      <c r="A3" s="19"/>
      <c r="B3" s="2" t="s">
        <v>42</v>
      </c>
      <c r="C3" s="19"/>
      <c r="D3" s="19"/>
      <c r="E3" s="19"/>
      <c r="F3" s="19"/>
    </row>
    <row r="4" spans="1:6" ht="13.5" customHeight="1" x14ac:dyDescent="0.3">
      <c r="A4" s="3">
        <v>1</v>
      </c>
      <c r="B4" s="3"/>
      <c r="C4" s="3">
        <v>2</v>
      </c>
      <c r="D4" s="3">
        <v>8</v>
      </c>
      <c r="E4" s="3">
        <v>9</v>
      </c>
      <c r="F4" s="4">
        <v>15</v>
      </c>
    </row>
    <row r="5" spans="1:6" ht="41.25" customHeight="1" x14ac:dyDescent="0.3">
      <c r="A5" s="5">
        <v>1</v>
      </c>
      <c r="B5" s="5" t="s">
        <v>41</v>
      </c>
      <c r="C5" s="6" t="s">
        <v>1</v>
      </c>
      <c r="D5" s="5">
        <v>4999.29</v>
      </c>
      <c r="E5" s="5">
        <v>4999.29</v>
      </c>
      <c r="F5" s="7" t="s">
        <v>2</v>
      </c>
    </row>
    <row r="6" spans="1:6" ht="33" customHeight="1" x14ac:dyDescent="0.3">
      <c r="A6" s="5">
        <v>2</v>
      </c>
      <c r="B6" s="5" t="s">
        <v>41</v>
      </c>
      <c r="C6" s="6" t="s">
        <v>3</v>
      </c>
      <c r="D6" s="5">
        <v>250</v>
      </c>
      <c r="E6" s="5">
        <v>249.6</v>
      </c>
      <c r="F6" s="7" t="s">
        <v>4</v>
      </c>
    </row>
    <row r="7" spans="1:6" ht="36" customHeight="1" x14ac:dyDescent="0.3">
      <c r="A7" s="5">
        <v>3</v>
      </c>
      <c r="B7" s="5" t="s">
        <v>41</v>
      </c>
      <c r="C7" s="6" t="s">
        <v>5</v>
      </c>
      <c r="D7" s="5">
        <v>1300</v>
      </c>
      <c r="E7" s="5">
        <v>1300</v>
      </c>
      <c r="F7" s="7" t="s">
        <v>6</v>
      </c>
    </row>
    <row r="8" spans="1:6" ht="61.5" customHeight="1" x14ac:dyDescent="0.3">
      <c r="A8" s="5">
        <v>4</v>
      </c>
      <c r="B8" s="5" t="s">
        <v>41</v>
      </c>
      <c r="C8" s="6" t="s">
        <v>7</v>
      </c>
      <c r="D8" s="5">
        <v>5000</v>
      </c>
      <c r="E8" s="5">
        <v>4950</v>
      </c>
      <c r="F8" s="7" t="s">
        <v>8</v>
      </c>
    </row>
    <row r="9" spans="1:6" ht="45.75" customHeight="1" x14ac:dyDescent="0.3">
      <c r="A9" s="23">
        <v>5</v>
      </c>
      <c r="B9" s="5" t="s">
        <v>41</v>
      </c>
      <c r="C9" s="6" t="s">
        <v>9</v>
      </c>
      <c r="D9" s="23">
        <v>400</v>
      </c>
      <c r="E9" s="5">
        <v>282.7</v>
      </c>
      <c r="F9" s="7" t="s">
        <v>10</v>
      </c>
    </row>
    <row r="10" spans="1:6" ht="41.25" customHeight="1" x14ac:dyDescent="0.3">
      <c r="A10" s="24"/>
      <c r="B10" s="5" t="s">
        <v>41</v>
      </c>
      <c r="C10" s="6" t="s">
        <v>9</v>
      </c>
      <c r="D10" s="24"/>
      <c r="E10" s="5">
        <v>49.2</v>
      </c>
      <c r="F10" s="7" t="s">
        <v>10</v>
      </c>
    </row>
    <row r="11" spans="1:6" ht="35.25" customHeight="1" x14ac:dyDescent="0.3">
      <c r="A11" s="5">
        <v>6</v>
      </c>
      <c r="B11" s="5" t="s">
        <v>41</v>
      </c>
      <c r="C11" s="6" t="s">
        <v>11</v>
      </c>
      <c r="D11" s="5">
        <v>160</v>
      </c>
      <c r="E11" s="5">
        <v>160</v>
      </c>
      <c r="F11" s="7" t="s">
        <v>12</v>
      </c>
    </row>
    <row r="12" spans="1:6" ht="19.5" customHeight="1" x14ac:dyDescent="0.3">
      <c r="A12" s="23">
        <v>7</v>
      </c>
      <c r="B12" s="5" t="s">
        <v>41</v>
      </c>
      <c r="C12" s="26" t="s">
        <v>13</v>
      </c>
      <c r="D12" s="6">
        <v>1875</v>
      </c>
      <c r="E12" s="5">
        <f>946.4+873.6</f>
        <v>1820</v>
      </c>
      <c r="F12" s="20" t="s">
        <v>14</v>
      </c>
    </row>
    <row r="13" spans="1:6" ht="19.5" customHeight="1" x14ac:dyDescent="0.3">
      <c r="A13" s="25"/>
      <c r="B13" s="5" t="s">
        <v>41</v>
      </c>
      <c r="C13" s="27"/>
      <c r="D13" s="6">
        <v>480</v>
      </c>
      <c r="E13" s="5">
        <f>249.6+230.4</f>
        <v>480</v>
      </c>
      <c r="F13" s="21"/>
    </row>
    <row r="14" spans="1:6" ht="19.5" customHeight="1" x14ac:dyDescent="0.3">
      <c r="A14" s="24"/>
      <c r="B14" s="5" t="s">
        <v>41</v>
      </c>
      <c r="C14" s="28"/>
      <c r="D14" s="6">
        <v>50</v>
      </c>
      <c r="E14" s="5">
        <f>26+24</f>
        <v>50</v>
      </c>
      <c r="F14" s="22"/>
    </row>
    <row r="15" spans="1:6" ht="28.5" customHeight="1" x14ac:dyDescent="0.3">
      <c r="A15" s="5">
        <v>8</v>
      </c>
      <c r="B15" s="5" t="s">
        <v>41</v>
      </c>
      <c r="C15" s="6" t="s">
        <v>15</v>
      </c>
      <c r="D15" s="5">
        <v>200</v>
      </c>
      <c r="E15" s="5">
        <v>200</v>
      </c>
      <c r="F15" s="7" t="s">
        <v>16</v>
      </c>
    </row>
    <row r="16" spans="1:6" ht="28.5" customHeight="1" x14ac:dyDescent="0.3">
      <c r="A16" s="5">
        <v>9</v>
      </c>
      <c r="B16" s="5" t="s">
        <v>41</v>
      </c>
      <c r="C16" s="6" t="s">
        <v>17</v>
      </c>
      <c r="D16" s="5">
        <v>100</v>
      </c>
      <c r="E16" s="5">
        <v>100</v>
      </c>
      <c r="F16" s="7" t="s">
        <v>18</v>
      </c>
    </row>
    <row r="17" spans="1:6" ht="28.5" customHeight="1" x14ac:dyDescent="0.3">
      <c r="A17" s="12">
        <v>10</v>
      </c>
      <c r="B17" s="5" t="s">
        <v>41</v>
      </c>
      <c r="C17" s="14" t="s">
        <v>19</v>
      </c>
      <c r="D17" s="5">
        <v>55</v>
      </c>
      <c r="E17" s="5">
        <v>55</v>
      </c>
      <c r="F17" s="15" t="s">
        <v>47</v>
      </c>
    </row>
    <row r="18" spans="1:6" ht="44.25" customHeight="1" x14ac:dyDescent="0.3">
      <c r="A18" s="13"/>
      <c r="B18" s="5" t="s">
        <v>41</v>
      </c>
      <c r="C18" s="16" t="s">
        <v>48</v>
      </c>
      <c r="D18" s="5">
        <v>880</v>
      </c>
      <c r="E18" s="5">
        <v>880</v>
      </c>
      <c r="F18" s="15" t="s">
        <v>20</v>
      </c>
    </row>
    <row r="19" spans="1:6" ht="30" customHeight="1" x14ac:dyDescent="0.3">
      <c r="A19" s="8">
        <v>11</v>
      </c>
      <c r="B19" s="5" t="s">
        <v>41</v>
      </c>
      <c r="C19" s="6" t="s">
        <v>21</v>
      </c>
      <c r="D19" s="5">
        <v>2640</v>
      </c>
      <c r="E19" s="5">
        <v>2640</v>
      </c>
      <c r="F19" s="7" t="s">
        <v>22</v>
      </c>
    </row>
    <row r="20" spans="1:6" ht="45" customHeight="1" x14ac:dyDescent="0.3">
      <c r="A20" s="8">
        <v>12</v>
      </c>
      <c r="B20" s="5" t="s">
        <v>41</v>
      </c>
      <c r="C20" s="6" t="s">
        <v>23</v>
      </c>
      <c r="D20" s="5">
        <v>4919</v>
      </c>
      <c r="E20" s="5">
        <v>4919</v>
      </c>
      <c r="F20" s="7" t="s">
        <v>24</v>
      </c>
    </row>
    <row r="21" spans="1:6" ht="47.25" customHeight="1" x14ac:dyDescent="0.3">
      <c r="A21" s="8">
        <v>13</v>
      </c>
      <c r="B21" s="5" t="s">
        <v>41</v>
      </c>
      <c r="C21" s="6" t="s">
        <v>25</v>
      </c>
      <c r="D21" s="5">
        <v>50000</v>
      </c>
      <c r="E21" s="5">
        <f>49700+300</f>
        <v>50000</v>
      </c>
      <c r="F21" s="7" t="s">
        <v>26</v>
      </c>
    </row>
    <row r="22" spans="1:6" ht="27" customHeight="1" x14ac:dyDescent="0.3">
      <c r="A22" s="8">
        <v>14</v>
      </c>
      <c r="B22" s="5" t="s">
        <v>41</v>
      </c>
      <c r="C22" s="6" t="s">
        <v>27</v>
      </c>
      <c r="D22" s="5">
        <f>9953.06-25.23</f>
        <v>9927.83</v>
      </c>
      <c r="E22" s="5">
        <f>9510.77+417</f>
        <v>9927.77</v>
      </c>
      <c r="F22" s="7" t="s">
        <v>28</v>
      </c>
    </row>
    <row r="23" spans="1:6" ht="31.5" customHeight="1" x14ac:dyDescent="0.3">
      <c r="A23" s="8">
        <v>15</v>
      </c>
      <c r="B23" s="5" t="s">
        <v>41</v>
      </c>
      <c r="C23" s="6" t="s">
        <v>29</v>
      </c>
      <c r="D23" s="5">
        <v>588.77</v>
      </c>
      <c r="E23" s="5">
        <v>588.77</v>
      </c>
      <c r="F23" s="7" t="s">
        <v>30</v>
      </c>
    </row>
    <row r="24" spans="1:6" ht="31.5" customHeight="1" x14ac:dyDescent="0.3">
      <c r="A24" s="8">
        <v>16</v>
      </c>
      <c r="B24" s="5" t="s">
        <v>41</v>
      </c>
      <c r="C24" s="6" t="s">
        <v>31</v>
      </c>
      <c r="D24" s="5">
        <v>10000</v>
      </c>
      <c r="E24" s="5">
        <v>9999.1</v>
      </c>
      <c r="F24" s="7" t="s">
        <v>32</v>
      </c>
    </row>
    <row r="25" spans="1:6" ht="31.5" customHeight="1" x14ac:dyDescent="0.3">
      <c r="A25" s="5">
        <v>17</v>
      </c>
      <c r="B25" s="5" t="s">
        <v>41</v>
      </c>
      <c r="C25" s="6" t="s">
        <v>33</v>
      </c>
      <c r="D25" s="5">
        <v>28856.9</v>
      </c>
      <c r="E25" s="5">
        <f>28755.89+101.01</f>
        <v>28856.899999999998</v>
      </c>
      <c r="F25" s="7" t="s">
        <v>34</v>
      </c>
    </row>
    <row r="26" spans="1:6" ht="31.5" customHeight="1" x14ac:dyDescent="0.3">
      <c r="A26" s="8">
        <v>18</v>
      </c>
      <c r="B26" s="5" t="s">
        <v>41</v>
      </c>
      <c r="C26" s="6" t="s">
        <v>35</v>
      </c>
      <c r="D26" s="5">
        <v>3297.7</v>
      </c>
      <c r="E26" s="5">
        <v>3297.7</v>
      </c>
      <c r="F26" s="7" t="s">
        <v>36</v>
      </c>
    </row>
    <row r="27" spans="1:6" ht="31.5" customHeight="1" x14ac:dyDescent="0.3">
      <c r="A27" s="8">
        <v>19</v>
      </c>
      <c r="B27" s="5" t="s">
        <v>41</v>
      </c>
      <c r="C27" s="6" t="s">
        <v>37</v>
      </c>
      <c r="D27" s="5">
        <f>8678-0.8</f>
        <v>8677.2000000000007</v>
      </c>
      <c r="E27" s="5">
        <v>8677.2000000000007</v>
      </c>
      <c r="F27" s="7" t="s">
        <v>38</v>
      </c>
    </row>
    <row r="28" spans="1:6" ht="31.5" customHeight="1" x14ac:dyDescent="0.3">
      <c r="A28" s="8">
        <v>20</v>
      </c>
      <c r="B28" s="5" t="s">
        <v>41</v>
      </c>
      <c r="C28" s="6" t="s">
        <v>39</v>
      </c>
      <c r="D28" s="5">
        <v>1794</v>
      </c>
      <c r="E28" s="5">
        <v>1794</v>
      </c>
      <c r="F28" s="7" t="s">
        <v>40</v>
      </c>
    </row>
    <row r="29" spans="1:6" s="10" customFormat="1" ht="30.75" customHeight="1" x14ac:dyDescent="0.25">
      <c r="A29" s="5"/>
      <c r="B29" s="5"/>
      <c r="C29" s="5"/>
      <c r="D29" s="5">
        <f>SUM(D5:D28)</f>
        <v>136450.69</v>
      </c>
      <c r="E29" s="5">
        <f>SUM(E5:E28)</f>
        <v>136276.23000000001</v>
      </c>
      <c r="F29" s="9"/>
    </row>
  </sheetData>
  <autoFilter ref="A4:F4"/>
  <mergeCells count="11">
    <mergeCell ref="F12:F14"/>
    <mergeCell ref="F2:F3"/>
    <mergeCell ref="A9:A10"/>
    <mergeCell ref="D9:D10"/>
    <mergeCell ref="A12:A14"/>
    <mergeCell ref="C12:C14"/>
    <mergeCell ref="A1:F1"/>
    <mergeCell ref="A2:A3"/>
    <mergeCell ref="C2:C3"/>
    <mergeCell ref="D2:D3"/>
    <mergeCell ref="E2:E3"/>
  </mergeCells>
  <pageMargins left="0.15748031496063" right="0.15748031496063" top="0.196850393700787" bottom="0.15748031496063" header="0.196850393700787" footer="0.1574803149606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სარეზერვო</vt:lpstr>
      <vt:lpstr>სარეზერვო!Print_Titles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Gugeshashvili</dc:creator>
  <cp:lastModifiedBy>Nino Metreveli</cp:lastModifiedBy>
  <dcterms:created xsi:type="dcterms:W3CDTF">2023-04-07T07:13:17Z</dcterms:created>
  <dcterms:modified xsi:type="dcterms:W3CDTF">2023-05-02T13:31:39Z</dcterms:modified>
</cp:coreProperties>
</file>