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no.metreveli\Desktop\სარეზერვო\"/>
    </mc:Choice>
  </mc:AlternateContent>
  <bookViews>
    <workbookView xWindow="0" yWindow="0" windowWidth="28800" windowHeight="12330"/>
  </bookViews>
  <sheets>
    <sheet name="სარეზერვო" sheetId="1" r:id="rId1"/>
  </sheets>
  <definedNames>
    <definedName name="_xlnm._FilterDatabase" localSheetId="0" hidden="1">სარეზერვო!$A$4:$F$4</definedName>
    <definedName name="_xlnm.Print_Titles" localSheetId="0">სარეზერვო!$1:$4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42" i="1"/>
  <c r="E41" i="1"/>
  <c r="E39" i="1"/>
  <c r="E31" i="1"/>
  <c r="E29" i="1"/>
  <c r="E28" i="1"/>
  <c r="D52" i="1" l="1"/>
  <c r="E52" i="1"/>
</calcChain>
</file>

<file path=xl/sharedStrings.xml><?xml version="1.0" encoding="utf-8"?>
<sst xmlns="http://schemas.openxmlformats.org/spreadsheetml/2006/main" count="122" uniqueCount="72">
  <si>
    <t>N</t>
  </si>
  <si>
    <t>ქ. ონში აღმაშენებლის  ქ. N40-ში მდებარე (მუნიციპალიტეტის მერია) შენობის სარემონტო სამუშაოები</t>
  </si>
  <si>
    <t>ბრძანება N288 13.02.2020წ</t>
  </si>
  <si>
    <t>ახალი კორონავირუსის (COVID-19) გავრცელების პრევენციისა და მართვის უზრუნველყოფისათვის ონის მუნიციპალიტეტის  მერიის და საკრებულოს შენობების სადეზინფექციო სამუშაოების ჩატარება</t>
  </si>
  <si>
    <t>ბრძანება N520 10.03.2020წ</t>
  </si>
  <si>
    <t>ბრძანება N538 12.03.2020წ</t>
  </si>
  <si>
    <t>ბრძანება N612 16.03.2020წ</t>
  </si>
  <si>
    <t>კორონა ვირუსთან დაკავშირებით ოპერატიულად რეაგირებისათვის სოფელ უწერის საველე ჰოსპიტალის შენობის მოწყობით მომსახურება</t>
  </si>
  <si>
    <t>ბრძანება N522 10.03.2020წ</t>
  </si>
  <si>
    <t>ბრძანება N650 18.03.2020წ</t>
  </si>
  <si>
    <t>ბრძანება N730 30.03.2020წ</t>
  </si>
  <si>
    <t>ადგილობრივი მნიშვნელობის გზების თოვლისაგან და მეწყერისაგან წმენდის მომსახურების შესყიდვა</t>
  </si>
  <si>
    <t>ბრძანება N741  02.04.2020წ</t>
  </si>
  <si>
    <t>ახალი კორონავირუსის (COVID-19) გავრცელების პრევენციისა და მართვის უზრუნველყოფისათვის ონის მუნიციპალიტეტში მოწყვლადი ჯგუფებისათვის სურსათისა და სადეზინფექციო საშუალებების შეძენა</t>
  </si>
  <si>
    <t>ბრძანება N754  03.04.2020წ</t>
  </si>
  <si>
    <t>ახალი კორონავირუსის (COVID-19) გავრცელების პრევენციისა და მართვის უზრუნველყოფისათვის ქ. ონის ცენტრალური ქუჩებისა და მოედნების სადეზინფექციო სამუშაოების ჩატარება</t>
  </si>
  <si>
    <t>ბრძანება N766  08.04.2020წ</t>
  </si>
  <si>
    <t>100 ლიტრი დიზელი საწვავის შესაძენად</t>
  </si>
  <si>
    <t>ბრძანება N813  22.04.2020წ</t>
  </si>
  <si>
    <t>ქ.ონში ყოფილი საავადმყოფოს შენობაში მდებარე ა(ა)იპ  "ონის მუნიციპალიტეტის საზოგადოებრივი ჯანდაცვის ცენტრი"-ს დამხმარე ოთახის სარეაბილიტაციო სამუშაოები</t>
  </si>
  <si>
    <t>ბრძანება N836  29.04.2020წ</t>
  </si>
  <si>
    <t>ბრძანება N1004 11.06.2020წ</t>
  </si>
  <si>
    <t xml:space="preserve">ოკუპირებულ ტერიტორიებთან გამყოფი ხაზის მიმდებარე სოფლების დაზარალებული მოსახლეობისათვის ზამთრის პერიოდში გათბობის უზრუნველყოფის მიზნით </t>
  </si>
  <si>
    <t>ბრძანება N855  01.05.2020წ</t>
  </si>
  <si>
    <t>ახალი კორონავირუსის (COVID-19) გავრცელების პრევენციისა და მართვის უზრუნველყოფისათვის ონის მუნიციპალიტეტის მერიისათვის სადეზინფექციო (სითხე, დეზობარიერი, დისპლეი) საშუალებების შეძენა</t>
  </si>
  <si>
    <t>ბრძანება N857  05.05.2020წ</t>
  </si>
  <si>
    <t>9 მაისის ღონისძიებასთან დაკავშირებით მეორე მსოფლიო ომის ორი მონაწილესათვის  სასურსათო კალათის შეძენა</t>
  </si>
  <si>
    <t>ბრძანება N891 08.05.2020წ</t>
  </si>
  <si>
    <t>სოფელ ღებში (შიუკაჭალა-გორიბოლო) მომხდარი სტიქიის შედეგად (ძლიერი წვიმა) დაზიანებული გზის სარეაბილიტაციო სამუშაოების შესყიდვა</t>
  </si>
  <si>
    <t>ბრძანება N1054 30.06.2020წ</t>
  </si>
  <si>
    <t>საყოფაცხოვრებო მოხმარების სანთლების შეძენა</t>
  </si>
  <si>
    <t>ბრძანება N1209 (1228 04.08.2020წ.) 31.07.2020წ</t>
  </si>
  <si>
    <t>საყოფაცხოვრებო მოხმარების პარაფინის სანთლების შეძენა</t>
  </si>
  <si>
    <t>საყოფაცხოვრებო მოხმარების პარაფინის სანთელის შეძენა</t>
  </si>
  <si>
    <t>პრემიუმ მარკის საწვავის შეძენა ტალონებით</t>
  </si>
  <si>
    <t>ევრო დიზელის საწვავის შეძენა</t>
  </si>
  <si>
    <t>პოლიეთილენის პაკეთები და სანთლების შეძენა</t>
  </si>
  <si>
    <t>სასმელი წყლის შეძენა</t>
  </si>
  <si>
    <t>მცენარეული ზეთის 80 ცალის შეძენა</t>
  </si>
  <si>
    <t>საკვები და პირველადი მოხმარების საგნების შეძენა</t>
  </si>
  <si>
    <t>სურსათის  შვრიის და მცენარეული ზეთის შეძენა</t>
  </si>
  <si>
    <t>80 ცალი მარილის შეძენა</t>
  </si>
  <si>
    <t>პირველადი მოხმარების პროდუქტების შეძენა</t>
  </si>
  <si>
    <t>1000 ცალი პურის  შეძენა</t>
  </si>
  <si>
    <t>300 ცალი პურის  შეძენა</t>
  </si>
  <si>
    <t>500 ტომარა პირველი ხარისხის ხორბლის ფქვილის შესყიდვა</t>
  </si>
  <si>
    <t>სასურსათო პროდუქტის შეძენა</t>
  </si>
  <si>
    <t>სხვადასხვა დასახელების მედიკამენტების შესყიდვა</t>
  </si>
  <si>
    <t>მუნიციპალიტეტის მერიის ბალანსზე რიცხული ავტოსატრანსპორტო საშუალებების სათადარიგო ნაწილების და ტექნიკური მომსახურების შესყიდვა</t>
  </si>
  <si>
    <t>სტიქიის შედეგად დატბორილი და დაზიანებული ინფრასტრუქტურის წმენდა და შეკეთების სამუშაოები</t>
  </si>
  <si>
    <t>4 ცალი დეზობარიერის შეძენა</t>
  </si>
  <si>
    <t>ბრძანება N1540  23.09.2020წ</t>
  </si>
  <si>
    <t>ხელის სადეზინფექციო სითხე დეზადორით</t>
  </si>
  <si>
    <t>უნივერსალური დანიშნულების სადეზინფექციო და სასტერილიზაციო პრეპარატი „ანოლიტი ანკ სუპერი“ 5 ლიტრიანი შეფუთვით. რაოდენობით 60 ცალი. ერთეულის ფასი 15 ლარი. საერთო ღირებულებით 900 ლარი.</t>
  </si>
  <si>
    <t>მერიის თანამშრომლებისათვის პირბადეებისს შესაძენად</t>
  </si>
  <si>
    <t>ბრძანება N1611 07.10.2020წ</t>
  </si>
  <si>
    <t>ბრძანება N1652 19.10.2020წ</t>
  </si>
  <si>
    <t>ონის მუნიციპალიტეტის მერიის შენობის სველი წერტილების სარეაბილიტაციო სამუშაოები</t>
  </si>
  <si>
    <t>ბრძანება N1658 20.10.2020წ</t>
  </si>
  <si>
    <t>ონის მუნიციპალიტეტის მერიის შენობისათვის ერთი ერთეული 24 კვტ. ცენტრალური გათბობის ქვაბის შეძენა თანმდევი მომსახურებით.</t>
  </si>
  <si>
    <t>ბრძანება N1654 20.10.2020წ</t>
  </si>
  <si>
    <t>ახალი კორონავირუსის შედეგად გარდაცვლილი მოქალაქეების დაკრძალვისათვის საჭირო სამედიცინო აქსესუარების შეძენა</t>
  </si>
  <si>
    <t>ბრძანება N1759 11.11.2020წ</t>
  </si>
  <si>
    <t>ონის მუნიციპალიტეტის საკრებულოს შენობის გათბობის სისტემის წყლის ტუმბოს შესყიდვა</t>
  </si>
  <si>
    <t>ბრძანება N2047 24.12.2020წ</t>
  </si>
  <si>
    <t>საბიუჯეტო ორგანიზაციის დასახელება</t>
  </si>
  <si>
    <t>ონის მუნიციპალიტეტი</t>
  </si>
  <si>
    <t>გამოყოფილი თანხების დანიშნულების შინაარსი</t>
  </si>
  <si>
    <t>გამოყოფილი თანხა</t>
  </si>
  <si>
    <t>ათვისებული თანხა</t>
  </si>
  <si>
    <t>მერის ბრძანების N და თარიღი</t>
  </si>
  <si>
    <r>
      <t>ინფორმაცია 2020 წლის ონის მუნიციპალიტეტის ბიუჯეტის ადგილობრივი სარეზერვო ფონდიდან გამოყოფილი და ათვისებული  თანხების შესახებ</t>
    </r>
    <r>
      <rPr>
        <b/>
        <sz val="8"/>
        <rFont val="Sylfaen"/>
        <family val="1"/>
        <charset val="204"/>
      </rPr>
      <t xml:space="preserve">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</si>
</sst>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  <charset val="204"/>
    </font>
    <font>
      <sz val="11"/>
      <name val="Sylfaen"/>
      <family val="1"/>
      <charset val="204"/>
    </font>
    <font>
      <sz val="9"/>
      <name val="Sylfaen"/>
      <family val="1"/>
      <charset val="204"/>
    </font>
    <font>
      <b/>
      <sz val="12"/>
      <name val="Sylfaen"/>
      <family val="1"/>
      <charset val="204"/>
    </font>
    <font>
      <b/>
      <sz val="8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/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Border="1" applyAlignment="1"/>
    <xf numFmtId="0" fontId="4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0" xfId="1" applyFont="1"/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zoomScaleNormal="10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L10" sqref="L10"/>
    </sheetView>
  </sheetViews>
  <sheetFormatPr defaultRowHeight="15" x14ac:dyDescent="0.3"/>
  <cols>
    <col min="1" max="1" width="3.140625" style="10" customWidth="1"/>
    <col min="2" max="2" width="28.28515625" style="10" customWidth="1"/>
    <col min="3" max="3" width="52.140625" style="1" customWidth="1"/>
    <col min="4" max="4" width="19.5703125" style="1" customWidth="1"/>
    <col min="5" max="5" width="15.28515625" style="1" customWidth="1"/>
    <col min="6" max="6" width="20.140625" style="11" customWidth="1"/>
    <col min="7" max="7" width="11.5703125" style="1" customWidth="1"/>
    <col min="8" max="11" width="9.140625" style="1" customWidth="1"/>
    <col min="12" max="16384" width="9.140625" style="1"/>
  </cols>
  <sheetData>
    <row r="1" spans="1:6" ht="35.25" customHeight="1" x14ac:dyDescent="0.3">
      <c r="A1" s="21" t="s">
        <v>71</v>
      </c>
      <c r="B1" s="21"/>
      <c r="C1" s="21"/>
      <c r="D1" s="21"/>
      <c r="E1" s="21"/>
      <c r="F1" s="21"/>
    </row>
    <row r="2" spans="1:6" ht="18" customHeight="1" x14ac:dyDescent="0.3">
      <c r="A2" s="22" t="s">
        <v>0</v>
      </c>
      <c r="B2" s="3"/>
      <c r="C2" s="22" t="s">
        <v>67</v>
      </c>
      <c r="D2" s="22" t="s">
        <v>68</v>
      </c>
      <c r="E2" s="22" t="s">
        <v>69</v>
      </c>
      <c r="F2" s="22" t="s">
        <v>70</v>
      </c>
    </row>
    <row r="3" spans="1:6" ht="45" customHeight="1" x14ac:dyDescent="0.3">
      <c r="A3" s="23"/>
      <c r="B3" s="2" t="s">
        <v>65</v>
      </c>
      <c r="C3" s="23"/>
      <c r="D3" s="23"/>
      <c r="E3" s="23"/>
      <c r="F3" s="23"/>
    </row>
    <row r="4" spans="1:6" ht="13.5" customHeight="1" x14ac:dyDescent="0.3">
      <c r="A4" s="4">
        <v>1</v>
      </c>
      <c r="B4" s="4">
        <v>1</v>
      </c>
      <c r="C4" s="4">
        <v>2</v>
      </c>
      <c r="D4" s="4">
        <v>8</v>
      </c>
      <c r="E4" s="4">
        <v>9</v>
      </c>
      <c r="F4" s="5">
        <v>15</v>
      </c>
    </row>
    <row r="5" spans="1:6" s="8" customFormat="1" ht="42.75" customHeight="1" x14ac:dyDescent="0.3">
      <c r="A5" s="6">
        <v>1</v>
      </c>
      <c r="B5" s="6" t="s">
        <v>66</v>
      </c>
      <c r="C5" s="7" t="s">
        <v>1</v>
      </c>
      <c r="D5" s="6">
        <v>1574</v>
      </c>
      <c r="E5" s="6">
        <v>1573.99</v>
      </c>
      <c r="F5" s="5" t="s">
        <v>2</v>
      </c>
    </row>
    <row r="6" spans="1:6" ht="26.25" customHeight="1" x14ac:dyDescent="0.3">
      <c r="A6" s="12">
        <v>2</v>
      </c>
      <c r="B6" s="6" t="s">
        <v>66</v>
      </c>
      <c r="C6" s="15" t="s">
        <v>3</v>
      </c>
      <c r="D6" s="6">
        <v>350</v>
      </c>
      <c r="E6" s="6">
        <v>350</v>
      </c>
      <c r="F6" s="5" t="s">
        <v>4</v>
      </c>
    </row>
    <row r="7" spans="1:6" ht="26.25" customHeight="1" x14ac:dyDescent="0.3">
      <c r="A7" s="13"/>
      <c r="B7" s="6" t="s">
        <v>66</v>
      </c>
      <c r="C7" s="16"/>
      <c r="D7" s="6">
        <v>450</v>
      </c>
      <c r="E7" s="6">
        <v>450</v>
      </c>
      <c r="F7" s="5" t="s">
        <v>5</v>
      </c>
    </row>
    <row r="8" spans="1:6" ht="26.25" customHeight="1" x14ac:dyDescent="0.3">
      <c r="A8" s="14"/>
      <c r="B8" s="6" t="s">
        <v>66</v>
      </c>
      <c r="C8" s="17"/>
      <c r="D8" s="6">
        <v>250</v>
      </c>
      <c r="E8" s="6">
        <v>250</v>
      </c>
      <c r="F8" s="5" t="s">
        <v>6</v>
      </c>
    </row>
    <row r="9" spans="1:6" ht="26.25" customHeight="1" x14ac:dyDescent="0.3">
      <c r="A9" s="12">
        <v>3</v>
      </c>
      <c r="B9" s="6" t="s">
        <v>66</v>
      </c>
      <c r="C9" s="15" t="s">
        <v>7</v>
      </c>
      <c r="D9" s="6">
        <v>998</v>
      </c>
      <c r="E9" s="6">
        <v>998</v>
      </c>
      <c r="F9" s="5" t="s">
        <v>8</v>
      </c>
    </row>
    <row r="10" spans="1:6" ht="26.25" customHeight="1" x14ac:dyDescent="0.3">
      <c r="A10" s="14"/>
      <c r="B10" s="6" t="s">
        <v>66</v>
      </c>
      <c r="C10" s="17"/>
      <c r="D10" s="6">
        <v>500</v>
      </c>
      <c r="E10" s="6">
        <v>500</v>
      </c>
      <c r="F10" s="5" t="s">
        <v>9</v>
      </c>
    </row>
    <row r="11" spans="1:6" ht="60" customHeight="1" x14ac:dyDescent="0.3">
      <c r="A11" s="6">
        <v>4</v>
      </c>
      <c r="B11" s="6" t="s">
        <v>66</v>
      </c>
      <c r="C11" s="7" t="s">
        <v>3</v>
      </c>
      <c r="D11" s="6">
        <v>1700</v>
      </c>
      <c r="E11" s="6">
        <v>1700</v>
      </c>
      <c r="F11" s="5" t="s">
        <v>10</v>
      </c>
    </row>
    <row r="12" spans="1:6" ht="39" customHeight="1" x14ac:dyDescent="0.3">
      <c r="A12" s="6">
        <v>5</v>
      </c>
      <c r="B12" s="6" t="s">
        <v>66</v>
      </c>
      <c r="C12" s="7" t="s">
        <v>11</v>
      </c>
      <c r="D12" s="6">
        <v>3980</v>
      </c>
      <c r="E12" s="6">
        <v>3960.85</v>
      </c>
      <c r="F12" s="5" t="s">
        <v>12</v>
      </c>
    </row>
    <row r="13" spans="1:6" ht="57.75" customHeight="1" x14ac:dyDescent="0.3">
      <c r="A13" s="6">
        <v>6</v>
      </c>
      <c r="B13" s="6" t="s">
        <v>66</v>
      </c>
      <c r="C13" s="7" t="s">
        <v>13</v>
      </c>
      <c r="D13" s="6">
        <v>5000</v>
      </c>
      <c r="E13" s="6">
        <v>4995</v>
      </c>
      <c r="F13" s="5" t="s">
        <v>14</v>
      </c>
    </row>
    <row r="14" spans="1:6" ht="59.25" customHeight="1" x14ac:dyDescent="0.3">
      <c r="A14" s="6">
        <v>7</v>
      </c>
      <c r="B14" s="6" t="s">
        <v>66</v>
      </c>
      <c r="C14" s="7" t="s">
        <v>15</v>
      </c>
      <c r="D14" s="6">
        <v>2500</v>
      </c>
      <c r="E14" s="6">
        <v>2500</v>
      </c>
      <c r="F14" s="5" t="s">
        <v>16</v>
      </c>
    </row>
    <row r="15" spans="1:6" ht="30" customHeight="1" x14ac:dyDescent="0.3">
      <c r="A15" s="6">
        <v>8</v>
      </c>
      <c r="B15" s="6" t="s">
        <v>66</v>
      </c>
      <c r="C15" s="7" t="s">
        <v>17</v>
      </c>
      <c r="D15" s="6">
        <v>250</v>
      </c>
      <c r="E15" s="6">
        <v>223</v>
      </c>
      <c r="F15" s="5" t="s">
        <v>18</v>
      </c>
    </row>
    <row r="16" spans="1:6" ht="30" customHeight="1" x14ac:dyDescent="0.3">
      <c r="A16" s="12">
        <v>9</v>
      </c>
      <c r="B16" s="6" t="s">
        <v>66</v>
      </c>
      <c r="C16" s="15" t="s">
        <v>19</v>
      </c>
      <c r="D16" s="6">
        <v>4741</v>
      </c>
      <c r="E16" s="6">
        <v>4741</v>
      </c>
      <c r="F16" s="5" t="s">
        <v>20</v>
      </c>
    </row>
    <row r="17" spans="1:6" ht="30" customHeight="1" x14ac:dyDescent="0.3">
      <c r="A17" s="14"/>
      <c r="B17" s="6" t="s">
        <v>66</v>
      </c>
      <c r="C17" s="17"/>
      <c r="D17" s="6">
        <v>473</v>
      </c>
      <c r="E17" s="6">
        <v>473</v>
      </c>
      <c r="F17" s="5" t="s">
        <v>21</v>
      </c>
    </row>
    <row r="18" spans="1:6" ht="57.75" customHeight="1" x14ac:dyDescent="0.3">
      <c r="A18" s="6">
        <v>10</v>
      </c>
      <c r="B18" s="6" t="s">
        <v>66</v>
      </c>
      <c r="C18" s="7" t="s">
        <v>22</v>
      </c>
      <c r="D18" s="6">
        <v>200</v>
      </c>
      <c r="E18" s="6">
        <v>200</v>
      </c>
      <c r="F18" s="5" t="s">
        <v>23</v>
      </c>
    </row>
    <row r="19" spans="1:6" ht="63" customHeight="1" x14ac:dyDescent="0.3">
      <c r="A19" s="6">
        <v>11</v>
      </c>
      <c r="B19" s="6" t="s">
        <v>66</v>
      </c>
      <c r="C19" s="7" t="s">
        <v>24</v>
      </c>
      <c r="D19" s="6">
        <v>500</v>
      </c>
      <c r="E19" s="6">
        <v>500</v>
      </c>
      <c r="F19" s="5" t="s">
        <v>25</v>
      </c>
    </row>
    <row r="20" spans="1:6" ht="43.5" customHeight="1" x14ac:dyDescent="0.3">
      <c r="A20" s="6">
        <v>12</v>
      </c>
      <c r="B20" s="6" t="s">
        <v>66</v>
      </c>
      <c r="C20" s="7" t="s">
        <v>26</v>
      </c>
      <c r="D20" s="6">
        <v>100</v>
      </c>
      <c r="E20" s="6">
        <v>100</v>
      </c>
      <c r="F20" s="5" t="s">
        <v>27</v>
      </c>
    </row>
    <row r="21" spans="1:6" ht="45" customHeight="1" x14ac:dyDescent="0.3">
      <c r="A21" s="6">
        <v>13</v>
      </c>
      <c r="B21" s="6" t="s">
        <v>66</v>
      </c>
      <c r="C21" s="7" t="s">
        <v>28</v>
      </c>
      <c r="D21" s="6">
        <v>9848.2000000000007</v>
      </c>
      <c r="E21" s="6">
        <v>9848.2000000000007</v>
      </c>
      <c r="F21" s="5" t="s">
        <v>29</v>
      </c>
    </row>
    <row r="22" spans="1:6" ht="31.5" customHeight="1" x14ac:dyDescent="0.3">
      <c r="A22" s="6">
        <v>14</v>
      </c>
      <c r="B22" s="6" t="s">
        <v>66</v>
      </c>
      <c r="C22" s="7" t="s">
        <v>30</v>
      </c>
      <c r="D22" s="6">
        <v>36</v>
      </c>
      <c r="E22" s="6">
        <v>36</v>
      </c>
      <c r="F22" s="18" t="s">
        <v>31</v>
      </c>
    </row>
    <row r="23" spans="1:6" ht="31.5" customHeight="1" x14ac:dyDescent="0.3">
      <c r="A23" s="6">
        <v>15</v>
      </c>
      <c r="B23" s="6" t="s">
        <v>66</v>
      </c>
      <c r="C23" s="7" t="s">
        <v>32</v>
      </c>
      <c r="D23" s="6">
        <v>180</v>
      </c>
      <c r="E23" s="6">
        <v>180</v>
      </c>
      <c r="F23" s="19"/>
    </row>
    <row r="24" spans="1:6" ht="31.5" customHeight="1" x14ac:dyDescent="0.3">
      <c r="A24" s="6">
        <v>16</v>
      </c>
      <c r="B24" s="6" t="s">
        <v>66</v>
      </c>
      <c r="C24" s="7" t="s">
        <v>33</v>
      </c>
      <c r="D24" s="6">
        <v>180</v>
      </c>
      <c r="E24" s="6">
        <v>180</v>
      </c>
      <c r="F24" s="19"/>
    </row>
    <row r="25" spans="1:6" ht="24.75" customHeight="1" x14ac:dyDescent="0.3">
      <c r="A25" s="6">
        <v>17</v>
      </c>
      <c r="B25" s="6" t="s">
        <v>66</v>
      </c>
      <c r="C25" s="7" t="s">
        <v>34</v>
      </c>
      <c r="D25" s="6">
        <v>2707.2</v>
      </c>
      <c r="E25" s="6">
        <v>2707.2</v>
      </c>
      <c r="F25" s="19"/>
    </row>
    <row r="26" spans="1:6" ht="24.75" customHeight="1" x14ac:dyDescent="0.3">
      <c r="A26" s="6">
        <v>18</v>
      </c>
      <c r="B26" s="6" t="s">
        <v>66</v>
      </c>
      <c r="C26" s="7" t="s">
        <v>35</v>
      </c>
      <c r="D26" s="6">
        <v>2280</v>
      </c>
      <c r="E26" s="6">
        <v>2280</v>
      </c>
      <c r="F26" s="19"/>
    </row>
    <row r="27" spans="1:6" ht="24.75" customHeight="1" x14ac:dyDescent="0.3">
      <c r="A27" s="6">
        <v>19</v>
      </c>
      <c r="B27" s="6" t="s">
        <v>66</v>
      </c>
      <c r="C27" s="7" t="s">
        <v>30</v>
      </c>
      <c r="D27" s="6">
        <v>520</v>
      </c>
      <c r="E27" s="6">
        <v>520</v>
      </c>
      <c r="F27" s="19"/>
    </row>
    <row r="28" spans="1:6" ht="24.75" customHeight="1" x14ac:dyDescent="0.3">
      <c r="A28" s="6">
        <v>20</v>
      </c>
      <c r="B28" s="6" t="s">
        <v>66</v>
      </c>
      <c r="C28" s="7" t="s">
        <v>36</v>
      </c>
      <c r="D28" s="6">
        <v>412</v>
      </c>
      <c r="E28" s="6">
        <f>15+397</f>
        <v>412</v>
      </c>
      <c r="F28" s="19"/>
    </row>
    <row r="29" spans="1:6" ht="24.75" customHeight="1" x14ac:dyDescent="0.3">
      <c r="A29" s="6">
        <v>21</v>
      </c>
      <c r="B29" s="6" t="s">
        <v>66</v>
      </c>
      <c r="C29" s="7" t="s">
        <v>37</v>
      </c>
      <c r="D29" s="6">
        <v>500</v>
      </c>
      <c r="E29" s="6">
        <f>115.2+58.8</f>
        <v>174</v>
      </c>
      <c r="F29" s="19"/>
    </row>
    <row r="30" spans="1:6" ht="24.75" customHeight="1" x14ac:dyDescent="0.3">
      <c r="A30" s="6">
        <v>22</v>
      </c>
      <c r="B30" s="6" t="s">
        <v>66</v>
      </c>
      <c r="C30" s="7" t="s">
        <v>38</v>
      </c>
      <c r="D30" s="6">
        <v>280</v>
      </c>
      <c r="E30" s="6">
        <v>280</v>
      </c>
      <c r="F30" s="19"/>
    </row>
    <row r="31" spans="1:6" ht="24.75" customHeight="1" x14ac:dyDescent="0.3">
      <c r="A31" s="6">
        <v>23</v>
      </c>
      <c r="B31" s="6" t="s">
        <v>66</v>
      </c>
      <c r="C31" s="7" t="s">
        <v>39</v>
      </c>
      <c r="D31" s="6">
        <v>1025</v>
      </c>
      <c r="E31" s="6">
        <f>524.4+500.6</f>
        <v>1025</v>
      </c>
      <c r="F31" s="19"/>
    </row>
    <row r="32" spans="1:6" ht="24.75" customHeight="1" x14ac:dyDescent="0.3">
      <c r="A32" s="6">
        <v>24</v>
      </c>
      <c r="B32" s="6" t="s">
        <v>66</v>
      </c>
      <c r="C32" s="7" t="s">
        <v>40</v>
      </c>
      <c r="D32" s="6">
        <v>4232</v>
      </c>
      <c r="E32" s="6">
        <v>4232</v>
      </c>
      <c r="F32" s="19"/>
    </row>
    <row r="33" spans="1:6" ht="24.75" customHeight="1" x14ac:dyDescent="0.3">
      <c r="A33" s="6">
        <v>25</v>
      </c>
      <c r="B33" s="6" t="s">
        <v>66</v>
      </c>
      <c r="C33" s="7" t="s">
        <v>41</v>
      </c>
      <c r="D33" s="6">
        <v>80</v>
      </c>
      <c r="E33" s="6">
        <v>80</v>
      </c>
      <c r="F33" s="19"/>
    </row>
    <row r="34" spans="1:6" ht="24.75" customHeight="1" x14ac:dyDescent="0.3">
      <c r="A34" s="6">
        <v>26</v>
      </c>
      <c r="B34" s="6" t="s">
        <v>66</v>
      </c>
      <c r="C34" s="7" t="s">
        <v>42</v>
      </c>
      <c r="D34" s="6">
        <v>1030.3900000000001</v>
      </c>
      <c r="E34" s="6">
        <v>1030.3900000000001</v>
      </c>
      <c r="F34" s="19"/>
    </row>
    <row r="35" spans="1:6" ht="24.75" customHeight="1" x14ac:dyDescent="0.3">
      <c r="A35" s="6">
        <v>27</v>
      </c>
      <c r="B35" s="6" t="s">
        <v>66</v>
      </c>
      <c r="C35" s="7" t="s">
        <v>43</v>
      </c>
      <c r="D35" s="6">
        <v>1300</v>
      </c>
      <c r="E35" s="6">
        <v>1300</v>
      </c>
      <c r="F35" s="19"/>
    </row>
    <row r="36" spans="1:6" ht="24.75" customHeight="1" x14ac:dyDescent="0.3">
      <c r="A36" s="6">
        <v>28</v>
      </c>
      <c r="B36" s="6" t="s">
        <v>66</v>
      </c>
      <c r="C36" s="7" t="s">
        <v>44</v>
      </c>
      <c r="D36" s="6">
        <v>300</v>
      </c>
      <c r="E36" s="6">
        <v>300</v>
      </c>
      <c r="F36" s="19"/>
    </row>
    <row r="37" spans="1:6" ht="30.75" customHeight="1" x14ac:dyDescent="0.3">
      <c r="A37" s="6">
        <v>29</v>
      </c>
      <c r="B37" s="6" t="s">
        <v>66</v>
      </c>
      <c r="C37" s="7" t="s">
        <v>45</v>
      </c>
      <c r="D37" s="6">
        <v>13750</v>
      </c>
      <c r="E37" s="6">
        <v>13750</v>
      </c>
      <c r="F37" s="19"/>
    </row>
    <row r="38" spans="1:6" ht="24.75" customHeight="1" x14ac:dyDescent="0.3">
      <c r="A38" s="6">
        <v>30</v>
      </c>
      <c r="B38" s="6" t="s">
        <v>66</v>
      </c>
      <c r="C38" s="7" t="s">
        <v>46</v>
      </c>
      <c r="D38" s="6">
        <v>3720</v>
      </c>
      <c r="E38" s="6">
        <v>3720</v>
      </c>
      <c r="F38" s="19"/>
    </row>
    <row r="39" spans="1:6" ht="24.75" customHeight="1" x14ac:dyDescent="0.3">
      <c r="A39" s="6">
        <v>31</v>
      </c>
      <c r="B39" s="6" t="s">
        <v>66</v>
      </c>
      <c r="C39" s="7" t="s">
        <v>47</v>
      </c>
      <c r="D39" s="6">
        <v>7168.77</v>
      </c>
      <c r="E39" s="6">
        <f>1343.77+5824.85+0.15</f>
        <v>7168.77</v>
      </c>
      <c r="F39" s="19"/>
    </row>
    <row r="40" spans="1:6" ht="24.75" customHeight="1" x14ac:dyDescent="0.3">
      <c r="A40" s="6">
        <v>32</v>
      </c>
      <c r="B40" s="6" t="s">
        <v>66</v>
      </c>
      <c r="C40" s="7" t="s">
        <v>47</v>
      </c>
      <c r="D40" s="6">
        <v>426</v>
      </c>
      <c r="E40" s="6">
        <v>426</v>
      </c>
      <c r="F40" s="19"/>
    </row>
    <row r="41" spans="1:6" ht="46.5" customHeight="1" x14ac:dyDescent="0.3">
      <c r="A41" s="6">
        <v>33</v>
      </c>
      <c r="B41" s="6" t="s">
        <v>66</v>
      </c>
      <c r="C41" s="7" t="s">
        <v>48</v>
      </c>
      <c r="D41" s="6">
        <v>5000</v>
      </c>
      <c r="E41" s="6">
        <f>3211+1774.5</f>
        <v>4985.5</v>
      </c>
      <c r="F41" s="19"/>
    </row>
    <row r="42" spans="1:6" ht="30.75" customHeight="1" x14ac:dyDescent="0.3">
      <c r="A42" s="6">
        <v>34</v>
      </c>
      <c r="B42" s="6" t="s">
        <v>66</v>
      </c>
      <c r="C42" s="7" t="s">
        <v>49</v>
      </c>
      <c r="D42" s="6">
        <v>100000</v>
      </c>
      <c r="E42" s="6">
        <f>49533.82+37441.43+679.95</f>
        <v>87655.2</v>
      </c>
      <c r="F42" s="20"/>
    </row>
    <row r="43" spans="1:6" ht="28.5" customHeight="1" x14ac:dyDescent="0.3">
      <c r="A43" s="6">
        <v>35</v>
      </c>
      <c r="B43" s="6" t="s">
        <v>66</v>
      </c>
      <c r="C43" s="7" t="s">
        <v>50</v>
      </c>
      <c r="D43" s="6">
        <v>180</v>
      </c>
      <c r="E43" s="6">
        <v>180</v>
      </c>
      <c r="F43" s="18" t="s">
        <v>51</v>
      </c>
    </row>
    <row r="44" spans="1:6" ht="28.5" customHeight="1" x14ac:dyDescent="0.3">
      <c r="A44" s="6">
        <v>36</v>
      </c>
      <c r="B44" s="6" t="s">
        <v>66</v>
      </c>
      <c r="C44" s="7" t="s">
        <v>52</v>
      </c>
      <c r="D44" s="6">
        <v>80</v>
      </c>
      <c r="E44" s="6">
        <v>80</v>
      </c>
      <c r="F44" s="19"/>
    </row>
    <row r="45" spans="1:6" ht="61.5" customHeight="1" x14ac:dyDescent="0.3">
      <c r="A45" s="6">
        <v>37</v>
      </c>
      <c r="B45" s="6" t="s">
        <v>66</v>
      </c>
      <c r="C45" s="7" t="s">
        <v>53</v>
      </c>
      <c r="D45" s="6">
        <v>900</v>
      </c>
      <c r="E45" s="6">
        <v>900</v>
      </c>
      <c r="F45" s="20"/>
    </row>
    <row r="46" spans="1:6" ht="31.5" customHeight="1" x14ac:dyDescent="0.3">
      <c r="A46" s="6">
        <v>38</v>
      </c>
      <c r="B46" s="6" t="s">
        <v>66</v>
      </c>
      <c r="C46" s="7" t="s">
        <v>54</v>
      </c>
      <c r="D46" s="6">
        <v>200</v>
      </c>
      <c r="E46" s="6">
        <v>200</v>
      </c>
      <c r="F46" s="5" t="s">
        <v>55</v>
      </c>
    </row>
    <row r="47" spans="1:6" ht="31.5" customHeight="1" x14ac:dyDescent="0.3">
      <c r="A47" s="6">
        <v>39</v>
      </c>
      <c r="B47" s="6" t="s">
        <v>66</v>
      </c>
      <c r="C47" s="7" t="s">
        <v>54</v>
      </c>
      <c r="D47" s="6">
        <v>400</v>
      </c>
      <c r="E47" s="6">
        <v>390</v>
      </c>
      <c r="F47" s="5" t="s">
        <v>56</v>
      </c>
    </row>
    <row r="48" spans="1:6" ht="32.25" customHeight="1" x14ac:dyDescent="0.3">
      <c r="A48" s="6">
        <v>40</v>
      </c>
      <c r="B48" s="6" t="s">
        <v>66</v>
      </c>
      <c r="C48" s="7" t="s">
        <v>57</v>
      </c>
      <c r="D48" s="6">
        <v>986</v>
      </c>
      <c r="E48" s="6">
        <v>985.02</v>
      </c>
      <c r="F48" s="5" t="s">
        <v>58</v>
      </c>
    </row>
    <row r="49" spans="1:6" ht="45.75" customHeight="1" x14ac:dyDescent="0.3">
      <c r="A49" s="6">
        <v>41</v>
      </c>
      <c r="B49" s="6" t="s">
        <v>66</v>
      </c>
      <c r="C49" s="7" t="s">
        <v>59</v>
      </c>
      <c r="D49" s="6">
        <v>4458</v>
      </c>
      <c r="E49" s="6">
        <v>4458</v>
      </c>
      <c r="F49" s="5" t="s">
        <v>60</v>
      </c>
    </row>
    <row r="50" spans="1:6" ht="48" customHeight="1" x14ac:dyDescent="0.3">
      <c r="A50" s="6">
        <v>42</v>
      </c>
      <c r="B50" s="6" t="s">
        <v>66</v>
      </c>
      <c r="C50" s="7" t="s">
        <v>61</v>
      </c>
      <c r="D50" s="6">
        <v>800</v>
      </c>
      <c r="E50" s="6">
        <f>100+700</f>
        <v>800</v>
      </c>
      <c r="F50" s="5" t="s">
        <v>62</v>
      </c>
    </row>
    <row r="51" spans="1:6" ht="42" customHeight="1" x14ac:dyDescent="0.3">
      <c r="A51" s="6">
        <v>43</v>
      </c>
      <c r="B51" s="6" t="s">
        <v>66</v>
      </c>
      <c r="C51" s="7" t="s">
        <v>63</v>
      </c>
      <c r="D51" s="6">
        <v>300</v>
      </c>
      <c r="E51" s="6">
        <v>300</v>
      </c>
      <c r="F51" s="5" t="s">
        <v>64</v>
      </c>
    </row>
    <row r="52" spans="1:6" s="10" customFormat="1" ht="31.5" customHeight="1" x14ac:dyDescent="0.25">
      <c r="A52" s="6"/>
      <c r="B52" s="6"/>
      <c r="C52" s="7"/>
      <c r="D52" s="6">
        <f>SUM(D5:D51)</f>
        <v>186845.56</v>
      </c>
      <c r="E52" s="6">
        <f>SUM(E5:E51)</f>
        <v>174098.12</v>
      </c>
      <c r="F52" s="9"/>
    </row>
    <row r="53" spans="1:6" ht="53.25" customHeight="1" x14ac:dyDescent="0.3"/>
    <row r="54" spans="1:6" ht="33" customHeight="1" x14ac:dyDescent="0.3"/>
    <row r="57" spans="1:6" x14ac:dyDescent="0.3">
      <c r="E57" s="10"/>
    </row>
  </sheetData>
  <autoFilter ref="A4:F4"/>
  <mergeCells count="14">
    <mergeCell ref="A1:F1"/>
    <mergeCell ref="A2:A3"/>
    <mergeCell ref="C2:C3"/>
    <mergeCell ref="D2:D3"/>
    <mergeCell ref="E2:E3"/>
    <mergeCell ref="F2:F3"/>
    <mergeCell ref="A6:A8"/>
    <mergeCell ref="C6:C8"/>
    <mergeCell ref="A9:A10"/>
    <mergeCell ref="C9:C10"/>
    <mergeCell ref="F43:F45"/>
    <mergeCell ref="A16:A17"/>
    <mergeCell ref="C16:C17"/>
    <mergeCell ref="F22:F42"/>
  </mergeCells>
  <pageMargins left="0.15748031496063" right="0.15748031496063" top="0.196850393700787" bottom="0.15748031496063" header="0.196850393700787" footer="0.1574803149606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სარეზერვო</vt:lpstr>
      <vt:lpstr>სარეზერვო!Print_Titles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Sophio Gugeshashvili</dc:creator>
  <cp:lastModifiedBy>Nino Metreveli</cp:lastModifiedBy>
  <dcterms:created xsi:type="dcterms:W3CDTF">2023-04-07T06:26:11Z</dcterms:created>
  <dcterms:modified xsi:type="dcterms:W3CDTF">2023-05-02T13:31:59Z</dcterms:modified>
</cp:coreProperties>
</file>