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455"/>
  </bookViews>
  <sheets>
    <sheet name="ბიუჯეტი" sheetId="3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3"/>
  <c r="C35"/>
  <c r="C42"/>
  <c r="C38"/>
  <c r="C37"/>
  <c r="E33"/>
  <c r="D33"/>
  <c r="C31"/>
  <c r="E30"/>
  <c r="D30"/>
  <c r="C27"/>
  <c r="E23"/>
  <c r="D23"/>
  <c r="E20"/>
  <c r="D20"/>
  <c r="E15"/>
  <c r="E11" s="1"/>
  <c r="E8" s="1"/>
  <c r="C13"/>
  <c r="C12"/>
  <c r="C30" l="1"/>
  <c r="C20"/>
  <c r="E5"/>
  <c r="C23"/>
  <c r="C33"/>
  <c r="D8"/>
  <c r="C8" l="1"/>
  <c r="D5"/>
  <c r="C5" l="1"/>
  <c r="C39" s="1"/>
  <c r="D39"/>
</calcChain>
</file>

<file path=xl/sharedStrings.xml><?xml version="1.0" encoding="utf-8"?>
<sst xmlns="http://schemas.openxmlformats.org/spreadsheetml/2006/main" count="55" uniqueCount="54">
  <si>
    <t>N</t>
  </si>
  <si>
    <t>ხარჯების დასახელება</t>
  </si>
  <si>
    <t>წლიური გეგმა</t>
  </si>
  <si>
    <t>სულ</t>
  </si>
  <si>
    <t>სუბსიდია</t>
  </si>
  <si>
    <t>საკუთარი</t>
  </si>
  <si>
    <t>შრომის ანაზღაურება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</si>
  <si>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</si>
  <si>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</si>
  <si>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</si>
  <si>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</si>
  <si>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</si>
  <si>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</si>
  <si>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</si>
  <si>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საკანცელაიო და საწერ-სახაზავი ქაღალდის შეძენა</t>
  </si>
  <si>
    <t xml:space="preserve">  - ნორმატიული აქტების, ჟურნალ გაზეთების შეძენა</t>
  </si>
  <si>
    <t xml:space="preserve">  - მცირეფასიანი საოფისე ტექნიკის შეძენის და დამონტაჟების ხარჯი</t>
  </si>
  <si>
    <t xml:space="preserve">       კომპიუტერული ტექნიკა</t>
  </si>
  <si>
    <t xml:space="preserve">      კარტიჯის შეძენა და დატუმბვა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</si>
  <si>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</si>
  <si>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</si>
  <si>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შენობა-ნაგებობის და მათი მიმდებარე ტერიტორიის მიმდინარე რემონტის ხარჯი</t>
  </si>
  <si>
    <t xml:space="preserve">  - კავშირგაბმულობის ხარჯი</t>
  </si>
  <si>
    <t xml:space="preserve">       მობილ. ტელეფონით მომსახურების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</si>
  <si>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</si>
  <si>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</si>
  <si>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</si>
  <si>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 წყლის ხარჯი</t>
  </si>
  <si>
    <t>დ</t>
  </si>
  <si>
    <t>კვების ხარჯი</t>
  </si>
  <si>
    <t>ე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</si>
  <si>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</si>
  <si>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</si>
  <si>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</si>
  <si>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</si>
  <si>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 xml:space="preserve">   - საწვავის შეძენის ხარჯი</t>
  </si>
  <si>
    <t xml:space="preserve">   - ტრანსპორტის დაქირავების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</si>
  <si>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</si>
  <si>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</si>
  <si>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საგანმანათლებლო, საგამოფენო ღონისძიებების ხარჯი</t>
  </si>
  <si>
    <t>სხვა ხარჯები</t>
  </si>
  <si>
    <t>არაფინანსური აქტივების ზრდა</t>
  </si>
  <si>
    <t xml:space="preserve">                ხარჯები სულ: </t>
  </si>
  <si>
    <t>საკუთარი შემოსავალი</t>
  </si>
  <si>
    <t>ნაშთი წლის დასაწყისისათვის</t>
  </si>
  <si>
    <t xml:space="preserve">  -  საოფისე ინვენტარის შეძენა </t>
  </si>
  <si>
    <t xml:space="preserve">     სხვა მცირეფასიანი საოფისე ტექნიკისა და დამონტაჟების ხარჯი</t>
  </si>
  <si>
    <t xml:space="preserve">      სხვა საოფისე მცირეფასიანი ინვენტარის შეძენა</t>
  </si>
  <si>
    <t>შენიშვნა</t>
  </si>
  <si>
    <t xml:space="preserve">       გათბობის ხარჯი</t>
  </si>
  <si>
    <t>სხვა დარაჩენი საქონელი და მომსახურების ხარჯები</t>
  </si>
  <si>
    <t>ა(ა)იპ - ონის მუნიციპალიტეტის ბავშვთა და მოზარდთა სასპორტო სკოლის კომპლექსის 2022 წლის ბიუჯეტი</t>
  </si>
  <si>
    <t>სამედიცინო ხარჯი (COVID-19 ტესტირების)</t>
  </si>
  <si>
    <t>ასოცირებული საწევრო გადასახადი</t>
  </si>
</sst>
</file>

<file path=xl/styles.xml><?xml version="1.0" encoding="utf-8"?>
<styleSheet xmlns="http://schemas.openxmlformats.org/spreadsheetml/2006/main">
  <numFmts count="1">
    <numFmt numFmtId="164" formatCode="_-* #,##0.00\ _L_a_r_i_-;\-* #,##0.00\ _L_a_r_i_-;_-* &quot;-&quot;??\ _L_a_r_i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rgb="FFFF0000"/>
      <name val="Sylfaen"/>
      <family val="1"/>
    </font>
    <font>
      <sz val="11"/>
      <color theme="1"/>
      <name val="Sylfaen"/>
      <family val="1"/>
    </font>
    <font>
      <sz val="10"/>
      <name val="Arial Cy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0" fillId="0" borderId="0"/>
    <xf numFmtId="164" fontId="11" fillId="0" borderId="0" applyFont="0" applyFill="0" applyBorder="0" applyAlignment="0" applyProtection="0"/>
  </cellStyleXfs>
  <cellXfs count="30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3" fontId="5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right" vertical="center"/>
    </xf>
    <xf numFmtId="3" fontId="4" fillId="0" borderId="8" xfId="1" applyNumberFormat="1" applyFont="1" applyBorder="1" applyAlignment="1">
      <alignment horizontal="center" vertical="center"/>
    </xf>
    <xf numFmtId="3" fontId="8" fillId="0" borderId="8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3" fontId="4" fillId="0" borderId="2" xfId="1" applyNumberFormat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4" fillId="0" borderId="2" xfId="1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4">
    <cellStyle name="Comma 5" xfId="3"/>
    <cellStyle name="Îáû÷íûé_ÐÎÌÀÍ--Ø-8" xfId="2"/>
    <cellStyle name="Normal" xfId="0" builtinId="0"/>
    <cellStyle name="Normal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>
      <selection activeCell="H29" sqref="H29"/>
    </sheetView>
  </sheetViews>
  <sheetFormatPr defaultRowHeight="15"/>
  <cols>
    <col min="1" max="1" width="4" customWidth="1"/>
    <col min="2" max="2" width="55.5703125" customWidth="1"/>
    <col min="3" max="5" width="11.5703125" customWidth="1"/>
    <col min="6" max="6" width="16.140625" customWidth="1"/>
  </cols>
  <sheetData>
    <row r="1" spans="1:6" ht="31.5" customHeight="1">
      <c r="A1" s="20" t="s">
        <v>51</v>
      </c>
      <c r="B1" s="20"/>
      <c r="C1" s="20"/>
      <c r="D1" s="20"/>
      <c r="E1" s="20"/>
      <c r="F1" s="20"/>
    </row>
    <row r="2" spans="1:6" ht="24" customHeight="1">
      <c r="A2" s="24" t="s">
        <v>0</v>
      </c>
      <c r="B2" s="26" t="s">
        <v>1</v>
      </c>
      <c r="C2" s="21" t="s">
        <v>2</v>
      </c>
      <c r="D2" s="22"/>
      <c r="E2" s="23"/>
      <c r="F2" s="28" t="s">
        <v>48</v>
      </c>
    </row>
    <row r="3" spans="1:6" ht="24" customHeight="1" thickBot="1">
      <c r="A3" s="25"/>
      <c r="B3" s="27"/>
      <c r="C3" s="2" t="s">
        <v>3</v>
      </c>
      <c r="D3" s="2" t="s">
        <v>4</v>
      </c>
      <c r="E3" s="2" t="s">
        <v>5</v>
      </c>
      <c r="F3" s="29"/>
    </row>
    <row r="4" spans="1:6" ht="17.25" customHeight="1" thickTop="1">
      <c r="A4" s="1">
        <v>1</v>
      </c>
      <c r="B4" s="4" t="s">
        <v>6</v>
      </c>
      <c r="C4" s="3">
        <v>78840</v>
      </c>
      <c r="D4" s="5">
        <v>78840</v>
      </c>
      <c r="E4" s="5"/>
      <c r="F4" s="3"/>
    </row>
    <row r="5" spans="1:6" ht="17.25" customHeight="1">
      <c r="A5" s="1">
        <v>2</v>
      </c>
      <c r="B5" s="4" t="s">
        <v>7</v>
      </c>
      <c r="C5" s="3">
        <f t="shared" ref="C5:C38" si="0">D5+E5</f>
        <v>86860</v>
      </c>
      <c r="D5" s="5">
        <f t="shared" ref="D5:E5" si="1">SUM(D6:D8,D27:D30,D33)</f>
        <v>84860</v>
      </c>
      <c r="E5" s="5">
        <f t="shared" si="1"/>
        <v>2000</v>
      </c>
      <c r="F5" s="3"/>
    </row>
    <row r="6" spans="1:6">
      <c r="A6" s="6" t="s">
        <v>8</v>
      </c>
      <c r="B6" s="7" t="s">
        <v>9</v>
      </c>
      <c r="C6" s="3">
        <v>1500</v>
      </c>
      <c r="D6" s="5"/>
      <c r="E6" s="5">
        <v>1500</v>
      </c>
      <c r="F6" s="3"/>
    </row>
    <row r="7" spans="1:6">
      <c r="A7" s="6" t="s">
        <v>10</v>
      </c>
      <c r="B7" s="7" t="s">
        <v>11</v>
      </c>
      <c r="C7" s="3">
        <v>3500</v>
      </c>
      <c r="D7" s="5">
        <v>3500</v>
      </c>
      <c r="E7" s="5"/>
      <c r="F7" s="3"/>
    </row>
    <row r="8" spans="1:6">
      <c r="A8" s="6" t="s">
        <v>12</v>
      </c>
      <c r="B8" s="7" t="s">
        <v>13</v>
      </c>
      <c r="C8" s="3">
        <f t="shared" si="0"/>
        <v>23636</v>
      </c>
      <c r="D8" s="5">
        <f>SUM(D9:D11,D15,D17,D18:D20,D23)</f>
        <v>23136</v>
      </c>
      <c r="E8" s="5">
        <f>SUM(E9:E11,E15,E17,E18:E20,E23)</f>
        <v>500</v>
      </c>
      <c r="F8" s="3"/>
    </row>
    <row r="9" spans="1:6">
      <c r="A9" s="6"/>
      <c r="B9" s="7" t="s">
        <v>14</v>
      </c>
      <c r="C9" s="3">
        <v>900</v>
      </c>
      <c r="D9" s="5">
        <v>900</v>
      </c>
      <c r="E9" s="5"/>
      <c r="F9" s="3"/>
    </row>
    <row r="10" spans="1:6">
      <c r="A10" s="6"/>
      <c r="B10" s="7" t="s">
        <v>15</v>
      </c>
      <c r="C10" s="3">
        <v>250</v>
      </c>
      <c r="D10" s="5">
        <v>250</v>
      </c>
      <c r="E10" s="5"/>
      <c r="F10" s="3"/>
    </row>
    <row r="11" spans="1:6" ht="26.25" customHeight="1">
      <c r="A11" s="6"/>
      <c r="B11" s="8" t="s">
        <v>16</v>
      </c>
      <c r="C11" s="3">
        <v>1760</v>
      </c>
      <c r="D11" s="5">
        <v>1760</v>
      </c>
      <c r="E11" s="5">
        <f t="shared" ref="E11" si="2">SUM(E12:E16)</f>
        <v>0</v>
      </c>
      <c r="F11" s="3"/>
    </row>
    <row r="12" spans="1:6">
      <c r="A12" s="6"/>
      <c r="B12" s="8" t="s">
        <v>17</v>
      </c>
      <c r="C12" s="3">
        <f t="shared" si="0"/>
        <v>0</v>
      </c>
      <c r="D12" s="5">
        <v>0</v>
      </c>
      <c r="E12" s="5"/>
      <c r="F12" s="3"/>
    </row>
    <row r="13" spans="1:6">
      <c r="A13" s="6"/>
      <c r="B13" s="7" t="s">
        <v>18</v>
      </c>
      <c r="C13" s="3">
        <f t="shared" si="0"/>
        <v>0</v>
      </c>
      <c r="D13" s="5">
        <v>0</v>
      </c>
      <c r="E13" s="5"/>
      <c r="F13" s="3"/>
    </row>
    <row r="14" spans="1:6">
      <c r="A14" s="6"/>
      <c r="B14" s="7" t="s">
        <v>46</v>
      </c>
      <c r="C14" s="3">
        <v>1760</v>
      </c>
      <c r="D14" s="5">
        <v>1760</v>
      </c>
      <c r="E14" s="5"/>
      <c r="F14" s="3"/>
    </row>
    <row r="15" spans="1:6">
      <c r="A15" s="6"/>
      <c r="B15" s="7" t="s">
        <v>45</v>
      </c>
      <c r="C15" s="3">
        <v>2146</v>
      </c>
      <c r="D15" s="5">
        <v>2146</v>
      </c>
      <c r="E15" s="5">
        <f t="shared" ref="E15" si="3">E16</f>
        <v>0</v>
      </c>
      <c r="F15" s="3"/>
    </row>
    <row r="16" spans="1:6">
      <c r="A16" s="6"/>
      <c r="B16" s="8" t="s">
        <v>47</v>
      </c>
      <c r="C16" s="3">
        <v>2146</v>
      </c>
      <c r="D16" s="5">
        <v>2146</v>
      </c>
      <c r="E16" s="5"/>
      <c r="F16" s="3"/>
    </row>
    <row r="17" spans="1:6">
      <c r="A17" s="6"/>
      <c r="B17" s="8" t="s">
        <v>19</v>
      </c>
      <c r="C17" s="3">
        <v>2500</v>
      </c>
      <c r="D17" s="5">
        <v>2500</v>
      </c>
      <c r="E17" s="5"/>
      <c r="F17" s="3"/>
    </row>
    <row r="18" spans="1:6">
      <c r="A18" s="6"/>
      <c r="B18" s="8" t="s">
        <v>20</v>
      </c>
      <c r="C18" s="3">
        <v>1550</v>
      </c>
      <c r="D18" s="5">
        <v>1550</v>
      </c>
      <c r="E18" s="5"/>
      <c r="F18" s="3"/>
    </row>
    <row r="19" spans="1:6" ht="25.5">
      <c r="A19" s="6"/>
      <c r="B19" s="8" t="s">
        <v>21</v>
      </c>
      <c r="C19" s="3">
        <v>2000</v>
      </c>
      <c r="D19" s="5">
        <v>2000</v>
      </c>
      <c r="E19" s="5"/>
      <c r="F19" s="3"/>
    </row>
    <row r="20" spans="1:6">
      <c r="A20" s="6"/>
      <c r="B20" s="7" t="s">
        <v>22</v>
      </c>
      <c r="C20" s="3">
        <f t="shared" si="0"/>
        <v>730</v>
      </c>
      <c r="D20" s="5">
        <f t="shared" ref="D20:E20" si="4">SUM(D21:D22)</f>
        <v>730</v>
      </c>
      <c r="E20" s="5">
        <f t="shared" si="4"/>
        <v>0</v>
      </c>
      <c r="F20" s="3"/>
    </row>
    <row r="21" spans="1:6">
      <c r="A21" s="6"/>
      <c r="B21" s="7" t="s">
        <v>23</v>
      </c>
      <c r="C21" s="3">
        <v>130</v>
      </c>
      <c r="D21" s="5">
        <v>130</v>
      </c>
      <c r="E21" s="5"/>
      <c r="F21" s="3"/>
    </row>
    <row r="22" spans="1:6">
      <c r="A22" s="6"/>
      <c r="B22" s="7" t="s">
        <v>24</v>
      </c>
      <c r="C22" s="3">
        <v>600</v>
      </c>
      <c r="D22" s="5">
        <v>600</v>
      </c>
      <c r="E22" s="5"/>
      <c r="F22" s="3"/>
    </row>
    <row r="23" spans="1:6">
      <c r="A23" s="6"/>
      <c r="B23" s="7" t="s">
        <v>25</v>
      </c>
      <c r="C23" s="3">
        <f t="shared" si="0"/>
        <v>11800</v>
      </c>
      <c r="D23" s="5">
        <f>SUM(D24:D26)</f>
        <v>11300</v>
      </c>
      <c r="E23" s="5">
        <f>SUM(E24:E26)</f>
        <v>500</v>
      </c>
      <c r="F23" s="3"/>
    </row>
    <row r="24" spans="1:6">
      <c r="A24" s="6"/>
      <c r="B24" s="7" t="s">
        <v>26</v>
      </c>
      <c r="C24" s="3">
        <v>800</v>
      </c>
      <c r="D24" s="5">
        <v>800</v>
      </c>
      <c r="E24" s="5"/>
      <c r="F24" s="3"/>
    </row>
    <row r="25" spans="1:6">
      <c r="A25" s="6"/>
      <c r="B25" s="8" t="s">
        <v>27</v>
      </c>
      <c r="C25" s="3">
        <v>8500</v>
      </c>
      <c r="D25" s="5">
        <v>8000</v>
      </c>
      <c r="E25" s="5">
        <v>500</v>
      </c>
      <c r="F25" s="3"/>
    </row>
    <row r="26" spans="1:6">
      <c r="A26" s="6"/>
      <c r="B26" s="8" t="s">
        <v>49</v>
      </c>
      <c r="C26" s="3">
        <v>2500</v>
      </c>
      <c r="D26" s="5">
        <v>2500</v>
      </c>
      <c r="E26" s="5"/>
      <c r="F26" s="3"/>
    </row>
    <row r="27" spans="1:6">
      <c r="A27" s="6" t="s">
        <v>28</v>
      </c>
      <c r="B27" s="7" t="s">
        <v>29</v>
      </c>
      <c r="C27" s="3">
        <f t="shared" si="0"/>
        <v>0</v>
      </c>
      <c r="D27" s="5">
        <v>0</v>
      </c>
      <c r="E27" s="5"/>
      <c r="F27" s="3"/>
    </row>
    <row r="28" spans="1:6">
      <c r="A28" s="6" t="s">
        <v>30</v>
      </c>
      <c r="B28" s="7" t="s">
        <v>52</v>
      </c>
      <c r="C28" s="3">
        <v>1125</v>
      </c>
      <c r="D28" s="5">
        <v>1125</v>
      </c>
      <c r="E28" s="5"/>
      <c r="F28" s="3"/>
    </row>
    <row r="29" spans="1:6" ht="26.25" customHeight="1">
      <c r="A29" s="6" t="s">
        <v>31</v>
      </c>
      <c r="B29" s="8" t="s">
        <v>32</v>
      </c>
      <c r="C29" s="3">
        <v>5900</v>
      </c>
      <c r="D29" s="5">
        <v>5900</v>
      </c>
      <c r="E29" s="5"/>
      <c r="F29" s="3"/>
    </row>
    <row r="30" spans="1:6" ht="26.25" customHeight="1">
      <c r="A30" s="6" t="s">
        <v>33</v>
      </c>
      <c r="B30" s="8" t="s">
        <v>34</v>
      </c>
      <c r="C30" s="3">
        <f t="shared" si="0"/>
        <v>2300</v>
      </c>
      <c r="D30" s="5">
        <f t="shared" ref="D30:E30" si="5">SUM(D31:D32)</f>
        <v>2300</v>
      </c>
      <c r="E30" s="5">
        <f t="shared" si="5"/>
        <v>0</v>
      </c>
      <c r="F30" s="3"/>
    </row>
    <row r="31" spans="1:6">
      <c r="A31" s="6"/>
      <c r="B31" s="8" t="s">
        <v>35</v>
      </c>
      <c r="C31" s="3">
        <f t="shared" si="0"/>
        <v>0</v>
      </c>
      <c r="D31" s="5"/>
      <c r="E31" s="5"/>
      <c r="F31" s="3"/>
    </row>
    <row r="32" spans="1:6">
      <c r="A32" s="6"/>
      <c r="B32" s="8" t="s">
        <v>36</v>
      </c>
      <c r="C32" s="3">
        <v>2300</v>
      </c>
      <c r="D32" s="5">
        <v>2300</v>
      </c>
      <c r="E32" s="5"/>
      <c r="F32" s="3"/>
    </row>
    <row r="33" spans="1:6">
      <c r="A33" s="6" t="s">
        <v>37</v>
      </c>
      <c r="B33" s="8" t="s">
        <v>38</v>
      </c>
      <c r="C33" s="3">
        <f t="shared" si="0"/>
        <v>48899</v>
      </c>
      <c r="D33" s="5">
        <f>SUM(D34:D36)</f>
        <v>48899</v>
      </c>
      <c r="E33" s="5">
        <f>SUM(E34:E36)</f>
        <v>0</v>
      </c>
      <c r="F33" s="3"/>
    </row>
    <row r="34" spans="1:6" ht="25.5">
      <c r="A34" s="6"/>
      <c r="B34" s="8" t="s">
        <v>39</v>
      </c>
      <c r="C34" s="3">
        <f t="shared" si="0"/>
        <v>43899</v>
      </c>
      <c r="D34" s="5">
        <v>43899</v>
      </c>
      <c r="E34" s="5"/>
      <c r="F34" s="3"/>
    </row>
    <row r="35" spans="1:6">
      <c r="A35" s="6"/>
      <c r="B35" s="8" t="s">
        <v>53</v>
      </c>
      <c r="C35" s="3">
        <f t="shared" si="0"/>
        <v>4000</v>
      </c>
      <c r="D35" s="5">
        <v>4000</v>
      </c>
      <c r="E35" s="5"/>
      <c r="F35" s="3"/>
    </row>
    <row r="36" spans="1:6">
      <c r="A36" s="6"/>
      <c r="B36" s="8" t="s">
        <v>50</v>
      </c>
      <c r="C36" s="3">
        <v>1000</v>
      </c>
      <c r="D36" s="5">
        <v>1000</v>
      </c>
      <c r="E36" s="5"/>
      <c r="F36" s="3"/>
    </row>
    <row r="37" spans="1:6" ht="17.25" customHeight="1">
      <c r="A37" s="1">
        <v>3</v>
      </c>
      <c r="B37" s="8" t="s">
        <v>40</v>
      </c>
      <c r="C37" s="3">
        <f t="shared" si="0"/>
        <v>0</v>
      </c>
      <c r="D37" s="5"/>
      <c r="E37" s="5"/>
      <c r="F37" s="3"/>
    </row>
    <row r="38" spans="1:6" ht="17.25" customHeight="1">
      <c r="A38" s="1">
        <v>4</v>
      </c>
      <c r="B38" s="7" t="s">
        <v>41</v>
      </c>
      <c r="C38" s="3">
        <f t="shared" si="0"/>
        <v>0</v>
      </c>
      <c r="D38" s="5"/>
      <c r="E38" s="5"/>
      <c r="F38" s="3"/>
    </row>
    <row r="39" spans="1:6" ht="17.25" customHeight="1" thickBot="1">
      <c r="A39" s="9"/>
      <c r="B39" s="10" t="s">
        <v>42</v>
      </c>
      <c r="C39" s="11">
        <f>SUM(C38,C37,C5,C4)</f>
        <v>165700</v>
      </c>
      <c r="D39" s="12">
        <f>SUM(D38,D37,D5,D4)</f>
        <v>163700</v>
      </c>
      <c r="E39" s="12">
        <v>2000</v>
      </c>
      <c r="F39" s="11"/>
    </row>
    <row r="40" spans="1:6" ht="17.25" customHeight="1">
      <c r="A40" s="13"/>
      <c r="B40" s="14" t="s">
        <v>4</v>
      </c>
      <c r="C40" s="15">
        <v>163700</v>
      </c>
      <c r="D40" s="16">
        <v>163700</v>
      </c>
      <c r="E40" s="16"/>
      <c r="F40" s="15"/>
    </row>
    <row r="41" spans="1:6" ht="17.25" customHeight="1">
      <c r="A41" s="1"/>
      <c r="B41" s="17" t="s">
        <v>43</v>
      </c>
      <c r="C41" s="15"/>
      <c r="D41" s="16"/>
      <c r="E41" s="16">
        <v>2000</v>
      </c>
      <c r="F41" s="18"/>
    </row>
    <row r="42" spans="1:6" ht="17.25" customHeight="1">
      <c r="A42" s="1"/>
      <c r="B42" s="14" t="s">
        <v>44</v>
      </c>
      <c r="C42" s="15">
        <f t="shared" ref="C42" si="6">SUM(D42:E42)</f>
        <v>0</v>
      </c>
      <c r="D42" s="16"/>
      <c r="E42" s="16"/>
      <c r="F42" s="18"/>
    </row>
    <row r="43" spans="1:6">
      <c r="D43" s="19"/>
    </row>
  </sheetData>
  <mergeCells count="5">
    <mergeCell ref="A1:F1"/>
    <mergeCell ref="C2:E2"/>
    <mergeCell ref="A2:A3"/>
    <mergeCell ref="B2:B3"/>
    <mergeCell ref="F2:F3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nino.kochladze</cp:lastModifiedBy>
  <cp:lastPrinted>2022-01-10T14:41:48Z</cp:lastPrinted>
  <dcterms:created xsi:type="dcterms:W3CDTF">2020-05-27T12:13:10Z</dcterms:created>
  <dcterms:modified xsi:type="dcterms:W3CDTF">2022-12-16T07:24:59Z</dcterms:modified>
</cp:coreProperties>
</file>