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o\Desktop\7 ცვლილება\"/>
    </mc:Choice>
  </mc:AlternateContent>
  <bookViews>
    <workbookView xWindow="0" yWindow="0" windowWidth="20490" windowHeight="7755"/>
  </bookViews>
  <sheets>
    <sheet name="ბიუჯეტი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C30" i="3" s="1"/>
  <c r="C47" i="3" l="1"/>
  <c r="C40" i="3"/>
  <c r="E33" i="3"/>
  <c r="D33" i="3"/>
  <c r="E30" i="3"/>
  <c r="C27" i="3"/>
  <c r="E23" i="3"/>
  <c r="D23" i="3"/>
  <c r="E20" i="3"/>
  <c r="D20" i="3"/>
  <c r="E15" i="3"/>
  <c r="E11" i="3" s="1"/>
  <c r="E8" i="3" s="1"/>
  <c r="C13" i="3"/>
  <c r="C12" i="3"/>
  <c r="C20" i="3" l="1"/>
  <c r="E5" i="3"/>
  <c r="E44" i="3" s="1"/>
  <c r="C23" i="3"/>
  <c r="C33" i="3"/>
  <c r="D8" i="3"/>
  <c r="C8" i="3" l="1"/>
  <c r="D5" i="3"/>
  <c r="C5" i="3" l="1"/>
  <c r="C44" i="3" s="1"/>
  <c r="D44" i="3"/>
  <c r="D48" i="3" s="1"/>
</calcChain>
</file>

<file path=xl/sharedStrings.xml><?xml version="1.0" encoding="utf-8"?>
<sst xmlns="http://schemas.openxmlformats.org/spreadsheetml/2006/main" count="60" uniqueCount="59">
  <si>
    <t>N</t>
  </si>
  <si>
    <t>ხარჯების დასახელება</t>
  </si>
  <si>
    <t>წლიური გეგმა</t>
  </si>
  <si>
    <t>სულ</t>
  </si>
  <si>
    <t>სუბსიდია</t>
  </si>
  <si>
    <t>საკუთარი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</si>
  <si>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</si>
  <si>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</si>
  <si>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</si>
  <si>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</si>
  <si>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</si>
  <si>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</si>
  <si>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</si>
  <si>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</si>
  <si>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</si>
  <si>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</si>
  <si>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</si>
  <si>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</si>
  <si>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</si>
  <si>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</si>
  <si>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</si>
  <si>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</si>
  <si>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</si>
  <si>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</si>
  <si>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</si>
  <si>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</si>
  <si>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</si>
  <si>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</si>
  <si>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</si>
  <si>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</si>
  <si>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</si>
  <si>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</si>
  <si>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</si>
  <si>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</si>
  <si>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</si>
  <si>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</si>
  <si>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</si>
  <si>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</si>
  <si>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</si>
  <si>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</si>
  <si>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</si>
  <si>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საწევრო გადასახადი</t>
  </si>
  <si>
    <t xml:space="preserve"> - აუდიტის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</si>
  <si>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</si>
  <si>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</si>
  <si>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</si>
  <si>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</si>
  <si>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</si>
  <si>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 xml:space="preserve">  -  საოფისე ინვენტარის შეძენა </t>
  </si>
  <si>
    <t xml:space="preserve">     სხვა მცირეფასიანი საოფისე ტექნიკისა და დამონტაჟების ხარჯი</t>
  </si>
  <si>
    <t xml:space="preserve">      სხვა საოფისე მცირეფასიანი ინვენტარის შეძენა</t>
  </si>
  <si>
    <t>შენიშვნა</t>
  </si>
  <si>
    <t xml:space="preserve">  -სტადიონის დახაზვა- გათიბვა</t>
  </si>
  <si>
    <t>ა(ა)იპ - ონის მუნიციპალიტეტის საფეხბურთო  სკოლა მამისონის 2022 წლის ბიუჯეტი</t>
  </si>
  <si>
    <t xml:space="preserve">  -ასოცირებული საწევრო გადასახადი</t>
  </si>
  <si>
    <t xml:space="preserve">  - საჯარო რეესტრის მომსახურეობა</t>
  </si>
  <si>
    <t xml:space="preserve">       გათბობის ხარჯი (შეშა)</t>
  </si>
  <si>
    <t xml:space="preserve">  - კომპიუტერის შეძენის ხარჯი</t>
  </si>
  <si>
    <t xml:space="preserve">  - დინამოს აკადემიის საწევრო გადასახადი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</si>
</sst>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rgb="FFFF0000"/>
      <name val="Sylfaen"/>
      <family val="1"/>
    </font>
    <font>
      <sz val="11"/>
      <color theme="1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3" fontId="3" fillId="0" borderId="10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19" workbookViewId="0">
      <selection activeCell="H10" sqref="H10"/>
    </sheetView>
  </sheetViews>
  <sheetFormatPr defaultRowHeight="15"/>
  <cols>
    <col min="1" max="1" width="4" customWidth="1"/>
    <col min="2" max="2" width="55.5703125" customWidth="1"/>
    <col min="3" max="5" width="11.5703125" customWidth="1"/>
    <col min="6" max="6" width="16.140625" customWidth="1"/>
  </cols>
  <sheetData>
    <row r="1" spans="1:6" ht="31.5" customHeight="1">
      <c r="A1" s="25" t="s">
        <v>53</v>
      </c>
      <c r="B1" s="25"/>
      <c r="C1" s="25"/>
      <c r="D1" s="25"/>
      <c r="E1" s="25"/>
      <c r="F1" s="25"/>
    </row>
    <row r="2" spans="1:6" ht="24" customHeight="1">
      <c r="A2" s="29" t="s">
        <v>0</v>
      </c>
      <c r="B2" s="31" t="s">
        <v>1</v>
      </c>
      <c r="C2" s="26" t="s">
        <v>2</v>
      </c>
      <c r="D2" s="27"/>
      <c r="E2" s="28"/>
      <c r="F2" s="33" t="s">
        <v>51</v>
      </c>
    </row>
    <row r="3" spans="1:6" ht="24" customHeight="1" thickBot="1">
      <c r="A3" s="30"/>
      <c r="B3" s="32"/>
      <c r="C3" s="2" t="s">
        <v>3</v>
      </c>
      <c r="D3" s="2" t="s">
        <v>4</v>
      </c>
      <c r="E3" s="2" t="s">
        <v>5</v>
      </c>
      <c r="F3" s="34"/>
    </row>
    <row r="4" spans="1:6" ht="17.25" customHeight="1" thickTop="1">
      <c r="A4" s="1">
        <v>1</v>
      </c>
      <c r="B4" s="4" t="s">
        <v>6</v>
      </c>
      <c r="C4" s="3">
        <v>39300</v>
      </c>
      <c r="D4" s="5">
        <v>39300</v>
      </c>
      <c r="E4" s="5"/>
      <c r="F4" s="3"/>
    </row>
    <row r="5" spans="1:6" ht="17.25" customHeight="1">
      <c r="A5" s="1">
        <v>2</v>
      </c>
      <c r="B5" s="4" t="s">
        <v>7</v>
      </c>
      <c r="C5" s="3">
        <f t="shared" ref="C5:C40" si="0">D5+E5</f>
        <v>48700</v>
      </c>
      <c r="D5" s="5">
        <f>SUM(D6:D8,D27:D30,D33)</f>
        <v>42380</v>
      </c>
      <c r="E5" s="5">
        <f>SUM(E6:E8,E27:E30,E33)</f>
        <v>6320</v>
      </c>
      <c r="F5" s="3"/>
    </row>
    <row r="6" spans="1:6">
      <c r="A6" s="6" t="s">
        <v>8</v>
      </c>
      <c r="B6" s="7" t="s">
        <v>9</v>
      </c>
      <c r="C6" s="3">
        <v>3600</v>
      </c>
      <c r="D6" s="5">
        <v>3600</v>
      </c>
      <c r="E6" s="5"/>
      <c r="F6" s="3"/>
    </row>
    <row r="7" spans="1:6">
      <c r="A7" s="6" t="s">
        <v>10</v>
      </c>
      <c r="B7" s="7" t="s">
        <v>11</v>
      </c>
      <c r="C7" s="3">
        <v>1935</v>
      </c>
      <c r="D7" s="5">
        <v>1935</v>
      </c>
      <c r="E7" s="5"/>
      <c r="F7" s="3"/>
    </row>
    <row r="8" spans="1:6">
      <c r="A8" s="6" t="s">
        <v>12</v>
      </c>
      <c r="B8" s="7" t="s">
        <v>13</v>
      </c>
      <c r="C8" s="3">
        <f t="shared" si="0"/>
        <v>8825</v>
      </c>
      <c r="D8" s="5">
        <f>SUM(D9:D11,D15,D17,D18:D20,D23)</f>
        <v>8825</v>
      </c>
      <c r="E8" s="5">
        <f>SUM(E9:E11,E15,E17,E18:E20,E23)</f>
        <v>0</v>
      </c>
      <c r="F8" s="3"/>
    </row>
    <row r="9" spans="1:6">
      <c r="A9" s="6"/>
      <c r="B9" s="7" t="s">
        <v>14</v>
      </c>
      <c r="C9" s="3">
        <v>800</v>
      </c>
      <c r="D9" s="5">
        <v>800</v>
      </c>
      <c r="E9" s="5"/>
      <c r="F9" s="3"/>
    </row>
    <row r="10" spans="1:6">
      <c r="A10" s="6"/>
      <c r="B10" s="7" t="s">
        <v>15</v>
      </c>
      <c r="C10" s="3">
        <v>170</v>
      </c>
      <c r="D10" s="5">
        <v>170</v>
      </c>
      <c r="E10" s="5"/>
      <c r="F10" s="3"/>
    </row>
    <row r="11" spans="1:6" ht="26.25" customHeight="1">
      <c r="A11" s="6"/>
      <c r="B11" s="8" t="s">
        <v>16</v>
      </c>
      <c r="C11" s="3">
        <v>2000</v>
      </c>
      <c r="D11" s="5">
        <v>2000</v>
      </c>
      <c r="E11" s="5">
        <f t="shared" ref="E11" si="1">SUM(E12:E16)</f>
        <v>0</v>
      </c>
      <c r="F11" s="3"/>
    </row>
    <row r="12" spans="1:6">
      <c r="A12" s="6"/>
      <c r="B12" s="8" t="s">
        <v>17</v>
      </c>
      <c r="C12" s="3">
        <f t="shared" si="0"/>
        <v>0</v>
      </c>
      <c r="D12" s="5">
        <v>0</v>
      </c>
      <c r="E12" s="5"/>
      <c r="F12" s="3"/>
    </row>
    <row r="13" spans="1:6">
      <c r="A13" s="6"/>
      <c r="B13" s="7" t="s">
        <v>18</v>
      </c>
      <c r="C13" s="3">
        <f t="shared" si="0"/>
        <v>0</v>
      </c>
      <c r="D13" s="5">
        <v>0</v>
      </c>
      <c r="E13" s="5"/>
      <c r="F13" s="3"/>
    </row>
    <row r="14" spans="1:6">
      <c r="A14" s="6"/>
      <c r="B14" s="7" t="s">
        <v>49</v>
      </c>
      <c r="C14" s="3">
        <v>2000</v>
      </c>
      <c r="D14" s="5">
        <v>2000</v>
      </c>
      <c r="E14" s="5"/>
      <c r="F14" s="3"/>
    </row>
    <row r="15" spans="1:6">
      <c r="A15" s="6"/>
      <c r="B15" s="7" t="s">
        <v>48</v>
      </c>
      <c r="C15" s="3">
        <v>500</v>
      </c>
      <c r="D15" s="5">
        <v>500</v>
      </c>
      <c r="E15" s="5">
        <f t="shared" ref="E15" si="2">E16</f>
        <v>0</v>
      </c>
      <c r="F15" s="3"/>
    </row>
    <row r="16" spans="1:6">
      <c r="A16" s="6"/>
      <c r="B16" s="8" t="s">
        <v>50</v>
      </c>
      <c r="C16" s="3">
        <v>500</v>
      </c>
      <c r="D16" s="5">
        <v>500</v>
      </c>
      <c r="E16" s="5"/>
      <c r="F16" s="3"/>
    </row>
    <row r="17" spans="1:6">
      <c r="A17" s="6"/>
      <c r="B17" s="8" t="s">
        <v>19</v>
      </c>
      <c r="C17" s="3">
        <v>1400</v>
      </c>
      <c r="D17" s="5">
        <v>1400</v>
      </c>
      <c r="E17" s="5"/>
      <c r="F17" s="3"/>
    </row>
    <row r="18" spans="1:6">
      <c r="A18" s="6"/>
      <c r="B18" s="8" t="s">
        <v>20</v>
      </c>
      <c r="C18" s="3">
        <v>1000</v>
      </c>
      <c r="D18" s="5">
        <v>1000</v>
      </c>
      <c r="E18" s="5"/>
      <c r="F18" s="3"/>
    </row>
    <row r="19" spans="1:6" ht="25.5">
      <c r="A19" s="6"/>
      <c r="B19" s="8" t="s">
        <v>21</v>
      </c>
      <c r="C19" s="3">
        <v>565</v>
      </c>
      <c r="D19" s="5">
        <v>565</v>
      </c>
      <c r="E19" s="5"/>
      <c r="F19" s="3"/>
    </row>
    <row r="20" spans="1:6">
      <c r="A20" s="6"/>
      <c r="B20" s="7" t="s">
        <v>22</v>
      </c>
      <c r="C20" s="3">
        <f t="shared" si="0"/>
        <v>640</v>
      </c>
      <c r="D20" s="5">
        <f t="shared" ref="D20:E20" si="3">SUM(D21:D22)</f>
        <v>640</v>
      </c>
      <c r="E20" s="5">
        <f t="shared" si="3"/>
        <v>0</v>
      </c>
      <c r="F20" s="3"/>
    </row>
    <row r="21" spans="1:6">
      <c r="A21" s="6"/>
      <c r="B21" s="7" t="s">
        <v>23</v>
      </c>
      <c r="C21" s="3"/>
      <c r="D21" s="5"/>
      <c r="E21" s="5"/>
      <c r="F21" s="3"/>
    </row>
    <row r="22" spans="1:6">
      <c r="A22" s="6"/>
      <c r="B22" s="7" t="s">
        <v>24</v>
      </c>
      <c r="C22" s="3">
        <v>640</v>
      </c>
      <c r="D22" s="5">
        <v>640</v>
      </c>
      <c r="E22" s="5"/>
      <c r="F22" s="3"/>
    </row>
    <row r="23" spans="1:6">
      <c r="A23" s="6"/>
      <c r="B23" s="7" t="s">
        <v>25</v>
      </c>
      <c r="C23" s="3">
        <f t="shared" si="0"/>
        <v>1750</v>
      </c>
      <c r="D23" s="5">
        <f>SUM(D24:D26)</f>
        <v>1750</v>
      </c>
      <c r="E23" s="5">
        <f>SUM(E24:E26)</f>
        <v>0</v>
      </c>
      <c r="F23" s="3"/>
    </row>
    <row r="24" spans="1:6">
      <c r="A24" s="6"/>
      <c r="B24" s="7" t="s">
        <v>26</v>
      </c>
      <c r="C24" s="3">
        <v>50</v>
      </c>
      <c r="D24" s="5">
        <v>50</v>
      </c>
      <c r="E24" s="5"/>
      <c r="F24" s="3"/>
    </row>
    <row r="25" spans="1:6">
      <c r="A25" s="6"/>
      <c r="B25" s="8" t="s">
        <v>27</v>
      </c>
      <c r="C25" s="3">
        <v>500</v>
      </c>
      <c r="D25" s="5">
        <v>500</v>
      </c>
      <c r="E25" s="5"/>
      <c r="F25" s="3"/>
    </row>
    <row r="26" spans="1:6">
      <c r="A26" s="6"/>
      <c r="B26" s="8" t="s">
        <v>56</v>
      </c>
      <c r="C26" s="3">
        <v>1200</v>
      </c>
      <c r="D26" s="5">
        <v>1200</v>
      </c>
      <c r="E26" s="5"/>
      <c r="F26" s="3"/>
    </row>
    <row r="27" spans="1:6">
      <c r="A27" s="6" t="s">
        <v>28</v>
      </c>
      <c r="B27" s="7" t="s">
        <v>29</v>
      </c>
      <c r="C27" s="3">
        <f t="shared" si="0"/>
        <v>0</v>
      </c>
      <c r="D27" s="5">
        <v>0</v>
      </c>
      <c r="E27" s="5"/>
      <c r="F27" s="3"/>
    </row>
    <row r="28" spans="1:6">
      <c r="A28" s="6" t="s">
        <v>30</v>
      </c>
      <c r="B28" s="7" t="s">
        <v>31</v>
      </c>
      <c r="C28" s="3">
        <v>400</v>
      </c>
      <c r="D28" s="5">
        <v>400</v>
      </c>
      <c r="E28" s="5"/>
      <c r="F28" s="3"/>
    </row>
    <row r="29" spans="1:6" ht="26.25" customHeight="1">
      <c r="A29" s="6" t="s">
        <v>32</v>
      </c>
      <c r="B29" s="8" t="s">
        <v>33</v>
      </c>
      <c r="C29" s="3">
        <v>9000</v>
      </c>
      <c r="D29" s="5">
        <v>4250</v>
      </c>
      <c r="E29" s="5">
        <v>4750</v>
      </c>
      <c r="F29" s="3"/>
    </row>
    <row r="30" spans="1:6" ht="26.25" customHeight="1">
      <c r="A30" s="6" t="s">
        <v>34</v>
      </c>
      <c r="B30" s="8" t="s">
        <v>35</v>
      </c>
      <c r="C30" s="3">
        <f t="shared" si="0"/>
        <v>1270</v>
      </c>
      <c r="D30" s="5">
        <f t="shared" ref="D30:E30" si="4">SUM(D31:D32)</f>
        <v>1270</v>
      </c>
      <c r="E30" s="5">
        <f t="shared" si="4"/>
        <v>0</v>
      </c>
      <c r="F30" s="3"/>
    </row>
    <row r="31" spans="1:6">
      <c r="A31" s="6"/>
      <c r="B31" s="8" t="s">
        <v>36</v>
      </c>
      <c r="C31" s="3"/>
      <c r="D31" s="5"/>
      <c r="E31" s="5"/>
      <c r="F31" s="3"/>
    </row>
    <row r="32" spans="1:6">
      <c r="A32" s="6"/>
      <c r="B32" s="8" t="s">
        <v>37</v>
      </c>
      <c r="C32" s="3">
        <v>1270</v>
      </c>
      <c r="D32" s="5">
        <v>1270</v>
      </c>
      <c r="E32" s="5"/>
      <c r="F32" s="3"/>
    </row>
    <row r="33" spans="1:6">
      <c r="A33" s="6" t="s">
        <v>38</v>
      </c>
      <c r="B33" s="8" t="s">
        <v>39</v>
      </c>
      <c r="C33" s="3">
        <f t="shared" si="0"/>
        <v>23670</v>
      </c>
      <c r="D33" s="5">
        <f>SUM(D34:D39)</f>
        <v>22100</v>
      </c>
      <c r="E33" s="5">
        <f>SUM(E34:E39)</f>
        <v>1570</v>
      </c>
      <c r="F33" s="3"/>
    </row>
    <row r="34" spans="1:6" ht="25.5">
      <c r="A34" s="6"/>
      <c r="B34" s="8" t="s">
        <v>40</v>
      </c>
      <c r="C34" s="3">
        <v>15120</v>
      </c>
      <c r="D34" s="5">
        <v>13800</v>
      </c>
      <c r="E34" s="5">
        <v>1320</v>
      </c>
      <c r="F34" s="3"/>
    </row>
    <row r="35" spans="1:6">
      <c r="A35" s="6"/>
      <c r="B35" s="8" t="s">
        <v>54</v>
      </c>
      <c r="C35" s="3">
        <v>4000</v>
      </c>
      <c r="D35" s="5">
        <v>4000</v>
      </c>
      <c r="E35" s="5"/>
      <c r="F35" s="3"/>
    </row>
    <row r="36" spans="1:6">
      <c r="A36" s="6"/>
      <c r="B36" s="8" t="s">
        <v>58</v>
      </c>
      <c r="C36" s="3">
        <v>2100</v>
      </c>
      <c r="D36" s="5">
        <v>2100</v>
      </c>
      <c r="E36" s="5"/>
      <c r="F36" s="3"/>
    </row>
    <row r="37" spans="1:6">
      <c r="A37" s="6"/>
      <c r="B37" s="8" t="s">
        <v>52</v>
      </c>
      <c r="C37" s="3">
        <v>1700</v>
      </c>
      <c r="D37" s="5">
        <v>1700</v>
      </c>
      <c r="E37" s="5"/>
      <c r="F37" s="3"/>
    </row>
    <row r="38" spans="1:6">
      <c r="A38" s="6"/>
      <c r="B38" s="8" t="s">
        <v>41</v>
      </c>
      <c r="C38" s="3">
        <v>500</v>
      </c>
      <c r="D38" s="5">
        <v>500</v>
      </c>
      <c r="E38" s="5"/>
      <c r="F38" s="3"/>
    </row>
    <row r="39" spans="1:6">
      <c r="A39" s="6"/>
      <c r="B39" s="8" t="s">
        <v>42</v>
      </c>
      <c r="C39" s="3">
        <v>250</v>
      </c>
      <c r="D39" s="5"/>
      <c r="E39" s="5">
        <v>250</v>
      </c>
      <c r="F39" s="3"/>
    </row>
    <row r="40" spans="1:6" ht="17.25" customHeight="1">
      <c r="A40" s="1">
        <v>3</v>
      </c>
      <c r="B40" s="8" t="s">
        <v>43</v>
      </c>
      <c r="C40" s="3">
        <f t="shared" si="0"/>
        <v>0</v>
      </c>
      <c r="D40" s="5"/>
      <c r="E40" s="5"/>
      <c r="F40" s="3"/>
    </row>
    <row r="41" spans="1:6" ht="17.25" customHeight="1">
      <c r="A41" s="1">
        <v>4</v>
      </c>
      <c r="B41" s="7" t="s">
        <v>44</v>
      </c>
      <c r="C41" s="3">
        <v>2320</v>
      </c>
      <c r="D41" s="5">
        <v>2320</v>
      </c>
      <c r="E41" s="5"/>
      <c r="F41" s="3"/>
    </row>
    <row r="42" spans="1:6" ht="17.25" customHeight="1">
      <c r="A42" s="20"/>
      <c r="B42" s="21" t="s">
        <v>55</v>
      </c>
      <c r="C42" s="22">
        <v>50</v>
      </c>
      <c r="D42" s="23">
        <v>50</v>
      </c>
      <c r="E42" s="23"/>
      <c r="F42" s="22"/>
    </row>
    <row r="43" spans="1:6" ht="17.25" customHeight="1">
      <c r="A43" s="24"/>
      <c r="B43" s="21" t="s">
        <v>57</v>
      </c>
      <c r="C43" s="22">
        <v>2270</v>
      </c>
      <c r="D43" s="23">
        <v>2270</v>
      </c>
      <c r="E43" s="23"/>
      <c r="F43" s="22"/>
    </row>
    <row r="44" spans="1:6" ht="17.25" customHeight="1" thickBot="1">
      <c r="A44" s="9"/>
      <c r="B44" s="10" t="s">
        <v>45</v>
      </c>
      <c r="C44" s="11">
        <f>SUM(C41,C40,C5,C4)</f>
        <v>90320</v>
      </c>
      <c r="D44" s="12">
        <f>SUM(D41,D40,D5,D4)</f>
        <v>84000</v>
      </c>
      <c r="E44" s="12">
        <f>SUM(E41,E40,E5,E4)</f>
        <v>6320</v>
      </c>
      <c r="F44" s="11"/>
    </row>
    <row r="45" spans="1:6" ht="17.25" customHeight="1">
      <c r="A45" s="13"/>
      <c r="B45" s="14" t="s">
        <v>4</v>
      </c>
      <c r="C45" s="15">
        <v>84000</v>
      </c>
      <c r="D45" s="16">
        <v>84000</v>
      </c>
      <c r="E45" s="16"/>
      <c r="F45" s="15"/>
    </row>
    <row r="46" spans="1:6" ht="17.25" customHeight="1">
      <c r="A46" s="1"/>
      <c r="B46" s="17" t="s">
        <v>46</v>
      </c>
      <c r="C46" s="15">
        <v>6320</v>
      </c>
      <c r="D46" s="16"/>
      <c r="E46" s="16">
        <v>6320</v>
      </c>
      <c r="F46" s="18"/>
    </row>
    <row r="47" spans="1:6" ht="17.25" customHeight="1">
      <c r="A47" s="1"/>
      <c r="B47" s="14" t="s">
        <v>47</v>
      </c>
      <c r="C47" s="15">
        <f t="shared" ref="C47" si="5">SUM(D47:E47)</f>
        <v>0</v>
      </c>
      <c r="D47" s="16"/>
      <c r="E47" s="16"/>
      <c r="F47" s="18"/>
    </row>
    <row r="48" spans="1:6">
      <c r="D48" s="19">
        <f>D44-D45</f>
        <v>0</v>
      </c>
    </row>
  </sheetData>
  <mergeCells count="5">
    <mergeCell ref="A1:F1"/>
    <mergeCell ref="C2:E2"/>
    <mergeCell ref="A2:A3"/>
    <mergeCell ref="B2:B3"/>
    <mergeCell ref="F2:F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sofo</cp:lastModifiedBy>
  <cp:lastPrinted>2022-01-10T17:10:12Z</cp:lastPrinted>
  <dcterms:created xsi:type="dcterms:W3CDTF">2020-05-27T12:13:10Z</dcterms:created>
  <dcterms:modified xsi:type="dcterms:W3CDTF">2022-12-02T07:02:59Z</dcterms:modified>
</cp:coreProperties>
</file>